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20" yWindow="195" windowWidth="11280" windowHeight="8925"/>
  </bookViews>
  <sheets>
    <sheet name="2015" sheetId="1" r:id="rId1"/>
  </sheets>
  <definedNames>
    <definedName name="_xlnm.Print_Titles" localSheetId="0">'2015'!$10:$10</definedName>
    <definedName name="_xlnm.Print_Area" localSheetId="0">'2015'!$A$1:$Y$426</definedName>
  </definedNames>
  <calcPr calcId="145621"/>
</workbook>
</file>

<file path=xl/calcChain.xml><?xml version="1.0" encoding="utf-8"?>
<calcChain xmlns="http://schemas.openxmlformats.org/spreadsheetml/2006/main">
  <c r="C191" i="1" l="1"/>
  <c r="C188" i="1"/>
  <c r="C187" i="1"/>
  <c r="C303" i="1" l="1"/>
  <c r="C302" i="1"/>
  <c r="C301" i="1"/>
  <c r="C299" i="1"/>
  <c r="C297" i="1"/>
  <c r="C295" i="1"/>
  <c r="C250" i="1" l="1"/>
  <c r="C248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6" i="1"/>
  <c r="C247" i="1" s="1"/>
  <c r="C245" i="1"/>
  <c r="C72" i="1"/>
  <c r="C71" i="1"/>
  <c r="C69" i="1"/>
  <c r="C68" i="1"/>
  <c r="C65" i="1"/>
  <c r="C64" i="1"/>
  <c r="C63" i="1"/>
  <c r="C62" i="1"/>
  <c r="C61" i="1"/>
  <c r="C60" i="1"/>
  <c r="C58" i="1"/>
  <c r="C181" i="1" l="1"/>
  <c r="C180" i="1"/>
  <c r="C179" i="1"/>
  <c r="C178" i="1"/>
  <c r="C177" i="1"/>
  <c r="C176" i="1"/>
  <c r="C175" i="1"/>
  <c r="C174" i="1"/>
  <c r="C173" i="1"/>
  <c r="C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C170" i="1"/>
  <c r="C169" i="1"/>
  <c r="C168" i="1"/>
  <c r="C166" i="1"/>
  <c r="C165" i="1"/>
  <c r="C164" i="1"/>
  <c r="C163" i="1"/>
  <c r="C162" i="1"/>
  <c r="C161" i="1"/>
  <c r="C160" i="1"/>
  <c r="Y171" i="1" l="1"/>
  <c r="X171" i="1"/>
  <c r="W171" i="1"/>
  <c r="V171" i="1"/>
  <c r="Y15" i="1" l="1"/>
  <c r="W15" i="1"/>
  <c r="V15" i="1"/>
  <c r="D15" i="1"/>
  <c r="C15" i="1" s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6" i="1"/>
  <c r="C38" i="1"/>
  <c r="C41" i="1"/>
  <c r="C42" i="1"/>
  <c r="C43" i="1"/>
  <c r="C44" i="1"/>
  <c r="C45" i="1"/>
  <c r="C50" i="1"/>
  <c r="C52" i="1"/>
  <c r="C53" i="1"/>
  <c r="C54" i="1"/>
</calcChain>
</file>

<file path=xl/sharedStrings.xml><?xml version="1.0" encoding="utf-8"?>
<sst xmlns="http://schemas.openxmlformats.org/spreadsheetml/2006/main" count="2229" uniqueCount="545">
  <si>
    <t>Назва показника</t>
  </si>
  <si>
    <t>Відповідальний</t>
  </si>
  <si>
    <t>м. Каховка</t>
  </si>
  <si>
    <t>м. Нова Каховка</t>
  </si>
  <si>
    <t>м. Херсон</t>
  </si>
  <si>
    <t>Бериславський район</t>
  </si>
  <si>
    <t>Білозерський район</t>
  </si>
  <si>
    <t>Великолепетиський район</t>
  </si>
  <si>
    <t>Великоолександрівський район</t>
  </si>
  <si>
    <t>Верхньорогачицький район</t>
  </si>
  <si>
    <t>Високопільський район</t>
  </si>
  <si>
    <t>Генічеський район</t>
  </si>
  <si>
    <t>Голопристанський район</t>
  </si>
  <si>
    <t>Горностаївський район</t>
  </si>
  <si>
    <t>Іванівський район</t>
  </si>
  <si>
    <t>Каланчацький район</t>
  </si>
  <si>
    <t>Каховський район</t>
  </si>
  <si>
    <t>Нижньосірогозький район</t>
  </si>
  <si>
    <t>Нововоронцовський район</t>
  </si>
  <si>
    <t>Новотроїцький район</t>
  </si>
  <si>
    <t>Скадовський район</t>
  </si>
  <si>
    <t>Цюрупинський район</t>
  </si>
  <si>
    <t>Чаплинський район</t>
  </si>
  <si>
    <t>Районів</t>
  </si>
  <si>
    <t>2. Демографія</t>
  </si>
  <si>
    <t>за віком (років):</t>
  </si>
  <si>
    <t>55-59</t>
  </si>
  <si>
    <t>чоловіків 16-59 років</t>
  </si>
  <si>
    <t>чоловіків 60 років і більше</t>
  </si>
  <si>
    <t>народжених за рік</t>
  </si>
  <si>
    <t>померлих за рік</t>
  </si>
  <si>
    <t>померло дітей у віці від 0 до 1 року</t>
  </si>
  <si>
    <t>жінок</t>
  </si>
  <si>
    <t>Міграція (осіб):</t>
  </si>
  <si>
    <t>3. Зайнятість населення</t>
  </si>
  <si>
    <t>Економічно активне населення (тис. осіб)</t>
  </si>
  <si>
    <t>% від населення</t>
  </si>
  <si>
    <t>Зареєстровано безробітних (осіб)</t>
  </si>
  <si>
    <t>з них:</t>
  </si>
  <si>
    <t>інвалідів</t>
  </si>
  <si>
    <t>випускників ВУЗів</t>
  </si>
  <si>
    <t>випускників середніх спеціальних навчальних закладів</t>
  </si>
  <si>
    <t xml:space="preserve">випускників установ початкової професійної освіти </t>
  </si>
  <si>
    <t>випускників загальноосвітніх установ</t>
  </si>
  <si>
    <t>молоді у віці 16 – 29 років</t>
  </si>
  <si>
    <t>Рівень офіційно зареєстрованого  безробіття (%)</t>
  </si>
  <si>
    <t xml:space="preserve">Служба зайнятості населення: </t>
  </si>
  <si>
    <t xml:space="preserve">знайшли роботу за рік (осіб) </t>
  </si>
  <si>
    <t>направлено на професійне навчання (осіб)</t>
  </si>
  <si>
    <t xml:space="preserve">звернулося з пошуку роботи за рік (осіб)       </t>
  </si>
  <si>
    <t>% , що звернулися з питань пошуку роботи</t>
  </si>
  <si>
    <t>4. Доходи і оплата праці</t>
  </si>
  <si>
    <t xml:space="preserve">обробна промисловість  </t>
  </si>
  <si>
    <t xml:space="preserve">сільське господарство, лісове господарство </t>
  </si>
  <si>
    <t xml:space="preserve">транспорт і зв'язок </t>
  </si>
  <si>
    <t xml:space="preserve">будівництво </t>
  </si>
  <si>
    <t>виробництво і розподілення електроенергії, газу та води</t>
  </si>
  <si>
    <t xml:space="preserve">освіта </t>
  </si>
  <si>
    <t xml:space="preserve">оптова і роздрібна торгівля </t>
  </si>
  <si>
    <t>добувна промисловість</t>
  </si>
  <si>
    <t>Прострочена заборгованість по заробітній платі:</t>
  </si>
  <si>
    <t>освіта</t>
  </si>
  <si>
    <t>оптова і роздрібна торгівля</t>
  </si>
  <si>
    <t>Працівників, перед якими є заборгованість по заробітній платі (осіб)</t>
  </si>
  <si>
    <t>5. Охорона праці</t>
  </si>
  <si>
    <t>у т.ч. зі смертельним наслідком</t>
  </si>
  <si>
    <t>Кількість працюючих у шкідливих умовах праці на підприємствах і в організаціях, які мають право на пенсію на пільгових умовах (осіб)</t>
  </si>
  <si>
    <t>у тому числі:</t>
  </si>
  <si>
    <t xml:space="preserve">за списком № 1 </t>
  </si>
  <si>
    <t xml:space="preserve">за списком № 2 </t>
  </si>
  <si>
    <t>6. Сім'ї з дітьми</t>
  </si>
  <si>
    <t xml:space="preserve">до 6 років </t>
  </si>
  <si>
    <t xml:space="preserve">від 6 до 18 років  </t>
  </si>
  <si>
    <t>в них дітей-інвалідів у віці до 18 років (осіб)</t>
  </si>
  <si>
    <t xml:space="preserve">в них дітей </t>
  </si>
  <si>
    <t>7. Правопорушення</t>
  </si>
  <si>
    <t>за соціальним статусом:</t>
  </si>
  <si>
    <t>учнів</t>
  </si>
  <si>
    <t>студентів</t>
  </si>
  <si>
    <t xml:space="preserve">найманих робітників </t>
  </si>
  <si>
    <t>у тому числі безробітних</t>
  </si>
  <si>
    <t>8. Освіта</t>
  </si>
  <si>
    <t>Дошкільних установ (усього)</t>
  </si>
  <si>
    <t xml:space="preserve">відвідувало дітей </t>
  </si>
  <si>
    <t xml:space="preserve">у тому числі дітей з особливими потребами </t>
  </si>
  <si>
    <t xml:space="preserve">Зараховано  учнів до 1 класу  </t>
  </si>
  <si>
    <t>Зараховано учнів до 10 класу</t>
  </si>
  <si>
    <t xml:space="preserve">кількість  дітей </t>
  </si>
  <si>
    <t xml:space="preserve">Вищих навчальних закладів    </t>
  </si>
  <si>
    <t xml:space="preserve">кількість студентів </t>
  </si>
  <si>
    <t>у тому числі студентів з особливими потребами</t>
  </si>
  <si>
    <t xml:space="preserve">Професійно-технічних навчальних закладів </t>
  </si>
  <si>
    <t>кількість студентів</t>
  </si>
  <si>
    <t>9. Фізкультура та спорт</t>
  </si>
  <si>
    <t xml:space="preserve">Особи, які займаються в секціях, клубах і групах фізкультурно-оздоровчої спрямованості </t>
  </si>
  <si>
    <t xml:space="preserve">Кількість спортивних споруд </t>
  </si>
  <si>
    <t>Усього ДЮСШ і СДЮШОР</t>
  </si>
  <si>
    <t>у них  займаються (осіб)</t>
  </si>
  <si>
    <t>10. Соціальний захист населення</t>
  </si>
  <si>
    <t>Кількість  соціальних закладів</t>
  </si>
  <si>
    <t xml:space="preserve">Центрів соціальних служб для сім’ї, дітей та молоді </t>
  </si>
  <si>
    <t xml:space="preserve">% забезпечення фахівцями із соціальної роботи </t>
  </si>
  <si>
    <t xml:space="preserve">Територіальних центрів обслуговування </t>
  </si>
  <si>
    <t>% забезпечення  соціальними робітниками</t>
  </si>
  <si>
    <t xml:space="preserve">Оздоровчих таборів </t>
  </si>
  <si>
    <t>Кількість  дітей, що оздоровились</t>
  </si>
  <si>
    <t xml:space="preserve">Профільних таборів </t>
  </si>
  <si>
    <t xml:space="preserve">Кількість дітей </t>
  </si>
  <si>
    <t>Кількість підліткових клубів</t>
  </si>
  <si>
    <t>Оздоровчих таборів з денним перебуванням (усього)</t>
  </si>
  <si>
    <t>Оздоровчих площадок (усього)</t>
  </si>
  <si>
    <t xml:space="preserve">Всіма формами оздоровлення та  відпочинку охоплено дітей </t>
  </si>
  <si>
    <t>дітей  з особливими потребами</t>
  </si>
  <si>
    <t>дітей з багатодітних і неповних  сімей</t>
  </si>
  <si>
    <t xml:space="preserve">дітей з малозабезпечених родин </t>
  </si>
  <si>
    <t>обдарованих дітей</t>
  </si>
  <si>
    <t>Пенсії (осіб):</t>
  </si>
  <si>
    <t xml:space="preserve">в т.ч. за віком  </t>
  </si>
  <si>
    <t>по інвалідності</t>
  </si>
  <si>
    <t xml:space="preserve">особи, які отримують відшкодування втрати працездатності внаслідок трудового каліцтва, профзахворювання </t>
  </si>
  <si>
    <t xml:space="preserve">кількість пенсіонерів у розрахунку на 1000 населення </t>
  </si>
  <si>
    <t xml:space="preserve">працюючих пенсіонерів </t>
  </si>
  <si>
    <t>% від загальної чисельності пенсіонерів</t>
  </si>
  <si>
    <t>пенсіонерів, що одержують пенсію нижче прожиткового мінімуму</t>
  </si>
  <si>
    <t>з нагоди втрати годувальника</t>
  </si>
  <si>
    <t>Інші категорії</t>
  </si>
  <si>
    <t xml:space="preserve">  % від загальної чисельності пенсіонерів</t>
  </si>
  <si>
    <t>середній розмір пенсійної виплати</t>
  </si>
  <si>
    <t>12. Пенсійне забезпечення</t>
  </si>
  <si>
    <t>13. Люди з особливими потребами (інваліди)</t>
  </si>
  <si>
    <t>Усього інвалідів (осіб)</t>
  </si>
  <si>
    <t xml:space="preserve">інвалідів I групи </t>
  </si>
  <si>
    <t xml:space="preserve">  % від загальної чисельності інвалідів</t>
  </si>
  <si>
    <t xml:space="preserve">інвалідів II групи </t>
  </si>
  <si>
    <t>інвалідів III групи</t>
  </si>
  <si>
    <t xml:space="preserve">дітей-інвалідів у віці до 18 років </t>
  </si>
  <si>
    <t>Працюючих інвалідів (осіб)</t>
  </si>
  <si>
    <t>працюючих інвалідів I групи</t>
  </si>
  <si>
    <t>працюючих інвалідів II групи</t>
  </si>
  <si>
    <t>працюючих інвалідів III групи</t>
  </si>
  <si>
    <t>діти-інваліди у віці до 18 років</t>
  </si>
  <si>
    <t>Інвалідів по загальному захворюванню (осіб)</t>
  </si>
  <si>
    <t xml:space="preserve">    % від загальної чисельності інвалідів</t>
  </si>
  <si>
    <t>I групи</t>
  </si>
  <si>
    <t>II групи</t>
  </si>
  <si>
    <t>III групи</t>
  </si>
  <si>
    <t>Інвалідів дитинства (осіб)</t>
  </si>
  <si>
    <t xml:space="preserve">   % від загальної чисельності інвалідів</t>
  </si>
  <si>
    <t xml:space="preserve">III групи </t>
  </si>
  <si>
    <t>14. Ветерани (осіб)</t>
  </si>
  <si>
    <t xml:space="preserve">учасників бойових дій Великої Вітчизняної війни        </t>
  </si>
  <si>
    <t>членів сімей загиблих (померлих) інвалідів війни, учасників бойових дій Великої Вітчизняної війни</t>
  </si>
  <si>
    <t>учасників Великої Вітчизняної війни</t>
  </si>
  <si>
    <t>з них із правом на пільги (жінок у віці старше 55 років, чоловіків старше 60 років)</t>
  </si>
  <si>
    <t>15. Потерпілі внаслідок радіаційних аварій і катастроф</t>
  </si>
  <si>
    <t>Громадян, що постраждали внаслідок катастрофи на ЧАЕС (осіб)</t>
  </si>
  <si>
    <t>Ветеранів підрозділів особливого ризику (осіб)</t>
  </si>
  <si>
    <t>Колишніх офіцерів і прапорщиків (мічманів), що перебувають на обліку в міністерствах і відомствах, де передбачена військова служба, після звільнення з військової служби (осіб)</t>
  </si>
  <si>
    <t>без права на пенсію</t>
  </si>
  <si>
    <t xml:space="preserve"> % від звільнених</t>
  </si>
  <si>
    <t>у  тому числі:</t>
  </si>
  <si>
    <t xml:space="preserve">інвалідів ВВВ </t>
  </si>
  <si>
    <t>учасників ВВВ</t>
  </si>
  <si>
    <t>членів родин загиблих (померлих) інвалідів, учасників ВВВ</t>
  </si>
  <si>
    <t>ветеранів бойових дій</t>
  </si>
  <si>
    <t>інвалідів I, II, III групи</t>
  </si>
  <si>
    <t>дітей-інвалідів</t>
  </si>
  <si>
    <t>інвалідів ВВВ</t>
  </si>
  <si>
    <t xml:space="preserve">потерпілих від аварії на ЧАЕС </t>
  </si>
  <si>
    <t>військовослужбовців, що проходили службу не в діючій армії</t>
  </si>
  <si>
    <t>Забезпечено інвалідів спеціальним взуттям (осіб)</t>
  </si>
  <si>
    <t xml:space="preserve">    Усього</t>
  </si>
  <si>
    <t xml:space="preserve">на дітей, над якими встановлено опіку чи піклування </t>
  </si>
  <si>
    <t>на дітей одиноким матерям</t>
  </si>
  <si>
    <t xml:space="preserve">  при усиновленні дитини</t>
  </si>
  <si>
    <t xml:space="preserve">для придбання скрапленого газу, твердого та рідкого пічного побутового палива </t>
  </si>
  <si>
    <t>у зв’язку з вагітністю та пологами</t>
  </si>
  <si>
    <t xml:space="preserve"> для відшкодування витрат на оплату житлово-комунальних послуг</t>
  </si>
  <si>
    <t>Кількість лікувальних закладів</t>
  </si>
  <si>
    <t>лікарняних ліжок</t>
  </si>
  <si>
    <t>на 10 тис. населення</t>
  </si>
  <si>
    <t xml:space="preserve">Кількість лікарських  амбулаторій </t>
  </si>
  <si>
    <t>Кількість лікарів:</t>
  </si>
  <si>
    <t>Кількість середнього медичного персоналу</t>
  </si>
  <si>
    <t>Кількість зареєстрованих захворювань</t>
  </si>
  <si>
    <t>у тому числі на 100 тисяч населення</t>
  </si>
  <si>
    <t>на 100 тис. населення</t>
  </si>
  <si>
    <t xml:space="preserve">на 1000 населення, яке підлягає профілактичним оглядам </t>
  </si>
  <si>
    <t>Материнська смертність (на 100 тис. народжених живими)</t>
  </si>
  <si>
    <t>Смертність дітей першого року життя  на 1000 народжених живими</t>
  </si>
  <si>
    <t>Дитяча смертність у віці від 0 - 17 років                        (на 10 тис. дитячого населення):</t>
  </si>
  <si>
    <t>у віці 0 – 14 років</t>
  </si>
  <si>
    <t>у віці 15 – 17 років</t>
  </si>
  <si>
    <t>Загальна кількість абортів  (осіб)</t>
  </si>
  <si>
    <t>На  1000 жінок фертильного віку</t>
  </si>
  <si>
    <t xml:space="preserve"> у дітей до 14 років </t>
  </si>
  <si>
    <t>у дітей 15-17 років</t>
  </si>
  <si>
    <t>за планом</t>
  </si>
  <si>
    <t>фактично профінансовано</t>
  </si>
  <si>
    <t>Соціальний захист населення</t>
  </si>
  <si>
    <t xml:space="preserve">передбачено планом </t>
  </si>
  <si>
    <t>Служба у справах дітей</t>
  </si>
  <si>
    <t>Показник по області</t>
  </si>
  <si>
    <t>Херсонський обласний центр зайнятості</t>
  </si>
  <si>
    <t xml:space="preserve">добувна промисловість </t>
  </si>
  <si>
    <t>УМВС України в Херсонській області</t>
  </si>
  <si>
    <t>Число днів тимчасової непрацездатності   (усього)</t>
  </si>
  <si>
    <t>Обласний центр соціальних служб для сім'ї, дітей та молоді</t>
  </si>
  <si>
    <t>СТРУКТУРА</t>
  </si>
  <si>
    <t>1. Загальні відомості</t>
  </si>
  <si>
    <t xml:space="preserve">ЗАТВЕРДЖЕНО </t>
  </si>
  <si>
    <t xml:space="preserve">Розпорядження голови </t>
  </si>
  <si>
    <t>обласної державної адміністрації</t>
  </si>
  <si>
    <t xml:space="preserve">Заступник голови </t>
  </si>
  <si>
    <t>Адміністративно-територіальні одиниці</t>
  </si>
  <si>
    <t>Фонд соціального страхування від нещасних випадків на виробництві та професійних захворювань України</t>
  </si>
  <si>
    <t>Головне управління Пенсійного фонду України в області</t>
  </si>
  <si>
    <t>Херсонський облвійськкомат</t>
  </si>
  <si>
    <t>16. Звільнені з професійної військової служби</t>
  </si>
  <si>
    <t>Департамент охорони здоров'я обласної державної адміністрації</t>
  </si>
  <si>
    <t>Херсонське обласне відділення Фонду соціального страхування з тимчасової непрацездатності</t>
  </si>
  <si>
    <t>Департамент фінансів обласної державної адміністрації; відповідні районні державні адміністрації, міськвиконкоми</t>
  </si>
  <si>
    <t>Територія (кв. км)</t>
  </si>
  <si>
    <t xml:space="preserve">охорона здоров'я і надання соціальних послуг </t>
  </si>
  <si>
    <t>сума заборгованості (тис. грн)</t>
  </si>
  <si>
    <t>кількість підприємств, що мають заборгованість</t>
  </si>
  <si>
    <t xml:space="preserve">Сума заборгованості по заробітній платі за видами економічної діяльності (тис. грн): </t>
  </si>
  <si>
    <t xml:space="preserve">обробна промисловість </t>
  </si>
  <si>
    <t xml:space="preserve">виробництво і розподілення електроенергії, газу та води </t>
  </si>
  <si>
    <t>охорона здоров'я і надання соціальних послуг</t>
  </si>
  <si>
    <t>наукові дослідження і розробки</t>
  </si>
  <si>
    <t>Сума заборгованості по заробітній платі із розрахунку на одного працівника (грн)</t>
  </si>
  <si>
    <t>Багатодітні родини (3 і більше дітей)</t>
  </si>
  <si>
    <t>в них дітей</t>
  </si>
  <si>
    <t>Сім'ї з дітьми-інвалідами у віці до 18 років</t>
  </si>
  <si>
    <t xml:space="preserve">Прийомні сім'ї </t>
  </si>
  <si>
    <t>Дитячі будинки сімейного типу</t>
  </si>
  <si>
    <t>Опікунські сім'ї</t>
  </si>
  <si>
    <t>у т.ч. дітей-сиріт</t>
  </si>
  <si>
    <t>Родини матерів-одиначок</t>
  </si>
  <si>
    <t>Родини, батьки яких знаходяться у розшуку</t>
  </si>
  <si>
    <t>Кількість осіб, позбавлених батьківських прав</t>
  </si>
  <si>
    <t xml:space="preserve">Кількість дітей, що потрапили до інтернатних закладів </t>
  </si>
  <si>
    <t>Родини, що втратили годувальника</t>
  </si>
  <si>
    <t>Сім’ї, які перебувають у складних життєвих обставинах</t>
  </si>
  <si>
    <t>до 14 років</t>
  </si>
  <si>
    <t>Загальна кількість установ, з них:</t>
  </si>
  <si>
    <t>державної власності</t>
  </si>
  <si>
    <t>комунальної власності</t>
  </si>
  <si>
    <t>приватної власності</t>
  </si>
  <si>
    <t>Загальноосвітніх навчальних закладів (усього)</t>
  </si>
  <si>
    <t xml:space="preserve">кількість учнів  </t>
  </si>
  <si>
    <t>9 клас</t>
  </si>
  <si>
    <t xml:space="preserve">11 клас </t>
  </si>
  <si>
    <t>Позашкільних навчальних закладів</t>
  </si>
  <si>
    <t>стадіонів</t>
  </si>
  <si>
    <t>спортивних залів</t>
  </si>
  <si>
    <t>спортивних майданчиків</t>
  </si>
  <si>
    <t>басейнів</t>
  </si>
  <si>
    <t>у тому числі критих басейнів</t>
  </si>
  <si>
    <t>Відділення  соціальної допомоги вдома територіальних центрів  соціального обслуговування  вдома  (надання соціальних послуг)</t>
  </si>
  <si>
    <t>обслуговується (осіб)</t>
  </si>
  <si>
    <t>у т.ч. інвалідів (осіб)</t>
  </si>
  <si>
    <t>11. Організація літнього відпочинку і зайнятості неповнолітніх</t>
  </si>
  <si>
    <t>дітей-сиріт та дітей, позбавлених батьківського піклування</t>
  </si>
  <si>
    <t>за віком</t>
  </si>
  <si>
    <t>зареєстровано інвалідів III групи як безробітних</t>
  </si>
  <si>
    <t>%  інвалідів, що звернулися з приводу пошуку роботи</t>
  </si>
  <si>
    <t xml:space="preserve">Працевлаштовано інвалідів, усього </t>
  </si>
  <si>
    <t>% від загальної чисельності інвалідів</t>
  </si>
  <si>
    <t>з I групою інвалідності</t>
  </si>
  <si>
    <t>Інвалідів, що взяли участь в індивідуальних програмах реабілітації (осіб)</t>
  </si>
  <si>
    <t>інвалідів Великої Вітчизняної війни (1941-1945 років)</t>
  </si>
  <si>
    <t>ветеранів праці (осіб)</t>
  </si>
  <si>
    <t>ветеранів військової служби (осіб)</t>
  </si>
  <si>
    <t>з правом на пенсію</t>
  </si>
  <si>
    <t>Перебувають у пільговій черзі на одержання житлової площі (осіб)</t>
  </si>
  <si>
    <t>потерпілих від аварії на ЧАЕС і прирівняних до них</t>
  </si>
  <si>
    <t>інвалідів I, II, III груп</t>
  </si>
  <si>
    <t>Кількість одержувачів державних допомог, усього</t>
  </si>
  <si>
    <t>Кількість осіб, яким призначено допомогу при народженні дитини, з них:</t>
  </si>
  <si>
    <t>при народженні першої дитини</t>
  </si>
  <si>
    <t xml:space="preserve"> при народженні другої дитини</t>
  </si>
  <si>
    <t xml:space="preserve"> при народженні третьої і кожної наступної дитини </t>
  </si>
  <si>
    <t>при народженні дитини</t>
  </si>
  <si>
    <t>по догляду за  дитиною до досягнення нею 3-річного віку</t>
  </si>
  <si>
    <t>Кількість осіб, яким призначено державну соціальну допомогу як малозабезпеченим сім’ям</t>
  </si>
  <si>
    <t xml:space="preserve">Кількість сімей, які отримали субсидію </t>
  </si>
  <si>
    <t>Захворюваність  </t>
  </si>
  <si>
    <t>Контингент хворих  (осіб):</t>
  </si>
  <si>
    <t>на туберкульоз</t>
  </si>
  <si>
    <t>на ВІЛ-інфекцію</t>
  </si>
  <si>
    <t>на наркоманію</t>
  </si>
  <si>
    <t>на алкоголізм</t>
  </si>
  <si>
    <t>Охоплення населення флюорографічним обстеженням (осіб)</t>
  </si>
  <si>
    <t>Охорона здоров'я матері і дитини</t>
  </si>
  <si>
    <t xml:space="preserve">Усього дітей, охоплених оздоровленням та відпочинком </t>
  </si>
  <si>
    <t>Управління з питань надзвичайних ситуацій та у справах захисту населення від наслідків Чорнобильської катастрофи обласної державної адміністрації</t>
  </si>
  <si>
    <t>Перебувають у черзі  на квартирному обліку (на загальних підставах)</t>
  </si>
  <si>
    <t>17. Матеріально-побутове забезпечення ветеранів та інвалідів</t>
  </si>
  <si>
    <t>18. Державні допомоги</t>
  </si>
  <si>
    <t>19. Охорона здоров'я</t>
  </si>
  <si>
    <t>20. Фінансування гуманітарної та соціальної сфери</t>
  </si>
  <si>
    <t>Державна соціальна допомога на дітей-сиріт та дітей, позбавлених батьківського піклування, грошове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</si>
  <si>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>Служба у справах дітей обласної державної адміністрації</t>
  </si>
  <si>
    <t>Виявлено протягом безпритульних  дітей</t>
  </si>
  <si>
    <t>Звернулося інвалідів до органів служби зайнятості з питань пошуку роботи (осіб)</t>
  </si>
  <si>
    <t>Спрямовано інвалідів на професійне навчання (осіб)</t>
  </si>
  <si>
    <t>Працевлаштовано інвалідів за рахунок квот (осіб)</t>
  </si>
  <si>
    <t>Обласне відділення Фонду соціального страхування профтравматизму та профзахворювань</t>
  </si>
  <si>
    <t>Управління молоді та спорту</t>
  </si>
  <si>
    <t>Фізкультура і спорт</t>
  </si>
  <si>
    <t>Виділено коштів на охорону здоров'я (грн):</t>
  </si>
  <si>
    <t>Виділено коштів на (грн):</t>
  </si>
  <si>
    <t>використано коштів (грн), усього:</t>
  </si>
  <si>
    <t>Оздоровлення дітей</t>
  </si>
  <si>
    <t>Освіта і наука</t>
  </si>
  <si>
    <t>Охорона здоров'я</t>
  </si>
  <si>
    <t>Розмір середньомісячної заробітної плати (грн)</t>
  </si>
  <si>
    <t>Розмір середньомісячної заробітної плати по основних видах економічної діяльності (грн):</t>
  </si>
  <si>
    <t>Кількість потерпілих із втратою працездатності (усього)</t>
  </si>
  <si>
    <t>Установлено професійних захворювань  та професійного травматизму (усього)</t>
  </si>
  <si>
    <t>Виявлено осіб, які вчинили злочини</t>
  </si>
  <si>
    <t xml:space="preserve">закінчили  школу навчальному  році в т.ч. </t>
  </si>
  <si>
    <t xml:space="preserve">Загальна сума виплачених пенсій (грн) </t>
  </si>
  <si>
    <t>Показник первинного виходу на інвалідність (на 10 тис. дорослого населення)</t>
  </si>
  <si>
    <t>Показник первинного виходу на інвалідність серед громадян працездатного віку (на 10 тисяч працездатного населення)</t>
  </si>
  <si>
    <t>Одержали житло (осіб), усього</t>
  </si>
  <si>
    <t>Одержали житло (осіб)</t>
  </si>
  <si>
    <t>Потреба у санаторно-курортному лікуванні у наступному році (осіб)</t>
  </si>
  <si>
    <t>Забезпечено санаторно-курортним лікуванням (осіб), у тому числі</t>
  </si>
  <si>
    <t>Перебувають на обліку по забезпеченню інвалідними візками (осіб)</t>
  </si>
  <si>
    <t>Забезпечено  інвалідними візками (осіб)</t>
  </si>
  <si>
    <t xml:space="preserve"> Сума виплат (грн)  </t>
  </si>
  <si>
    <t>Кількість осіб, яким призначено допомогу сім’ям з дітьми</t>
  </si>
  <si>
    <t>Вперше визнано інвалідами (осіб)</t>
  </si>
  <si>
    <t xml:space="preserve">Інвалідів внаслідок трудового каліцтва і професійного захворювання </t>
  </si>
  <si>
    <t>з бюджету</t>
  </si>
  <si>
    <t>у тому числі з бюджету</t>
  </si>
  <si>
    <t>-</t>
  </si>
  <si>
    <t>29.03.2013  № 184</t>
  </si>
  <si>
    <t>Х</t>
  </si>
  <si>
    <t>Загальна захворюваність дітей (на 100 тис. дитячого населення)</t>
  </si>
  <si>
    <t>Департамент соціального захисту населення обласної державної адміністрації</t>
  </si>
  <si>
    <t>Прокуратура Херсонської області</t>
  </si>
  <si>
    <t>з них за віком під час вчинення  злочину:</t>
  </si>
  <si>
    <t>18-39років</t>
  </si>
  <si>
    <t>40 років і старші</t>
  </si>
  <si>
    <t xml:space="preserve">% від загальної кількості осіб, які вчинили злочини </t>
  </si>
  <si>
    <t>державних службовців</t>
  </si>
  <si>
    <t xml:space="preserve"> % від загальної кількості осіб, які вчинили злочини </t>
  </si>
  <si>
    <t xml:space="preserve">працездатних, які не працюють та не навчаються </t>
  </si>
  <si>
    <t xml:space="preserve">осіб, віком більше 60 років </t>
  </si>
  <si>
    <t xml:space="preserve">взяли участь у громадських роботах (осіб) </t>
  </si>
  <si>
    <t>0</t>
  </si>
  <si>
    <t>2</t>
  </si>
  <si>
    <t>м. Гола Пристань</t>
  </si>
  <si>
    <t>10</t>
  </si>
  <si>
    <t>1</t>
  </si>
  <si>
    <t>8</t>
  </si>
  <si>
    <t>35</t>
  </si>
  <si>
    <t>25</t>
  </si>
  <si>
    <t>135</t>
  </si>
  <si>
    <t>65</t>
  </si>
  <si>
    <t>14</t>
  </si>
  <si>
    <t>4</t>
  </si>
  <si>
    <t>19</t>
  </si>
  <si>
    <t>90</t>
  </si>
  <si>
    <t>104</t>
  </si>
  <si>
    <t>23</t>
  </si>
  <si>
    <t>115</t>
  </si>
  <si>
    <t>102</t>
  </si>
  <si>
    <t>170</t>
  </si>
  <si>
    <t>67,3</t>
  </si>
  <si>
    <t>*</t>
  </si>
  <si>
    <t>5</t>
  </si>
  <si>
    <t>106</t>
  </si>
  <si>
    <t>260</t>
  </si>
  <si>
    <t>92</t>
  </si>
  <si>
    <t>84</t>
  </si>
  <si>
    <t>76</t>
  </si>
  <si>
    <t>98</t>
  </si>
  <si>
    <t>130</t>
  </si>
  <si>
    <t>85,7</t>
  </si>
  <si>
    <t>X</t>
  </si>
  <si>
    <t>Головне управління статистики у Херсонській області</t>
  </si>
  <si>
    <t>364</t>
  </si>
  <si>
    <t>x</t>
  </si>
  <si>
    <t xml:space="preserve">Департамент соціального захисту населення обласної </t>
  </si>
  <si>
    <t>14 - 17 років</t>
  </si>
  <si>
    <t>15,6</t>
  </si>
  <si>
    <t>В.І. Січова</t>
  </si>
  <si>
    <t>Управління молоді та спорту обласної державної адміністрації</t>
  </si>
  <si>
    <t>91</t>
  </si>
  <si>
    <t>137</t>
  </si>
  <si>
    <t>15,1</t>
  </si>
  <si>
    <t>4,3</t>
  </si>
  <si>
    <t>13,2</t>
  </si>
  <si>
    <t>5,8</t>
  </si>
  <si>
    <t>Постійне населення станом на 01січня</t>
  </si>
  <si>
    <t xml:space="preserve">Головне управління статистики в області
(за згодою)
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</si>
  <si>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</si>
  <si>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</si>
  <si>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</si>
  <si>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</si>
  <si>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</si>
  <si>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</si>
  <si>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</si>
  <si>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</si>
  <si>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</si>
  <si>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</si>
  <si>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</si>
  <si>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60-64</t>
  </si>
  <si>
    <t>65-69</t>
  </si>
  <si>
    <t>70  і старше</t>
  </si>
  <si>
    <t>жінок 16-59 років</t>
  </si>
  <si>
    <t>жінок 60 років і більше</t>
  </si>
  <si>
    <t xml:space="preserve"> % від населення відповідної статі</t>
  </si>
  <si>
    <t>Природний рух населення (осіб):</t>
  </si>
  <si>
    <t>Природний приріст (скорочення) за рік:</t>
  </si>
  <si>
    <t xml:space="preserve">померло дітей у віці від 
1 року до 14 років </t>
  </si>
  <si>
    <t>Середня тривалість життя при народженні (років):</t>
  </si>
  <si>
    <t>обидві статі</t>
  </si>
  <si>
    <t>чоловіки</t>
  </si>
  <si>
    <t>жінки</t>
  </si>
  <si>
    <t>Шлюби, зареєстровані у _____ році</t>
  </si>
  <si>
    <t>прибуло</t>
  </si>
  <si>
    <t>вибуло</t>
  </si>
  <si>
    <t>Міграційний приріст (скорочення) за рік</t>
  </si>
  <si>
    <t>х</t>
  </si>
  <si>
    <t>соціального паспорта Херсонської області за 2015 рік</t>
  </si>
  <si>
    <t>3346</t>
  </si>
  <si>
    <t>2926</t>
  </si>
  <si>
    <t>3754</t>
  </si>
  <si>
    <t>2521</t>
  </si>
  <si>
    <t>4940</t>
  </si>
  <si>
    <t>2808</t>
  </si>
  <si>
    <t>2924</t>
  </si>
  <si>
    <t>2740</t>
  </si>
  <si>
    <t>3649</t>
  </si>
  <si>
    <t>3947</t>
  </si>
  <si>
    <t>220</t>
  </si>
  <si>
    <t>7191</t>
  </si>
  <si>
    <t>388</t>
  </si>
  <si>
    <t>625</t>
  </si>
  <si>
    <t>188</t>
  </si>
  <si>
    <t>185</t>
  </si>
  <si>
    <t>75</t>
  </si>
  <si>
    <t>155</t>
  </si>
  <si>
    <t>342</t>
  </si>
  <si>
    <t>334</t>
  </si>
  <si>
    <t>756</t>
  </si>
  <si>
    <t>57</t>
  </si>
  <si>
    <t>172</t>
  </si>
  <si>
    <t>118</t>
  </si>
  <si>
    <t>293</t>
  </si>
  <si>
    <t>308</t>
  </si>
  <si>
    <t>209</t>
  </si>
  <si>
    <t>407</t>
  </si>
  <si>
    <t>394</t>
  </si>
  <si>
    <t>66</t>
  </si>
  <si>
    <t>219</t>
  </si>
  <si>
    <t>482</t>
  </si>
  <si>
    <t>200</t>
  </si>
  <si>
    <t>179</t>
  </si>
  <si>
    <t>131</t>
  </si>
  <si>
    <t>238</t>
  </si>
  <si>
    <t>741</t>
  </si>
  <si>
    <t>936</t>
  </si>
  <si>
    <t>Управління освіти і науки обласної державної адміністрації</t>
  </si>
  <si>
    <t>54,0</t>
  </si>
  <si>
    <t>37,1</t>
  </si>
  <si>
    <t>74,4</t>
  </si>
  <si>
    <t>68,3</t>
  </si>
  <si>
    <t>52,0</t>
  </si>
  <si>
    <t>67,0</t>
  </si>
  <si>
    <t>59,3</t>
  </si>
  <si>
    <t>61,1</t>
  </si>
  <si>
    <t>56,3</t>
  </si>
  <si>
    <t>57,1</t>
  </si>
  <si>
    <t>58,1</t>
  </si>
  <si>
    <t>40,0</t>
  </si>
  <si>
    <t>46,5</t>
  </si>
  <si>
    <t>68,4</t>
  </si>
  <si>
    <t>39,0</t>
  </si>
  <si>
    <t>64,1</t>
  </si>
  <si>
    <t>73,8</t>
  </si>
  <si>
    <t>48,3</t>
  </si>
  <si>
    <t>79,0</t>
  </si>
  <si>
    <t>49,3</t>
  </si>
  <si>
    <t>1753</t>
  </si>
  <si>
    <t>100</t>
  </si>
  <si>
    <t>59</t>
  </si>
  <si>
    <t>51</t>
  </si>
  <si>
    <t>99</t>
  </si>
  <si>
    <t>50</t>
  </si>
  <si>
    <t>86</t>
  </si>
  <si>
    <t>127</t>
  </si>
  <si>
    <t>125</t>
  </si>
  <si>
    <t>205</t>
  </si>
  <si>
    <t>759</t>
  </si>
  <si>
    <t>2,6</t>
  </si>
  <si>
    <t>3</t>
  </si>
  <si>
    <t>6,3</t>
  </si>
  <si>
    <t>1,6</t>
  </si>
  <si>
    <t>1,5</t>
  </si>
  <si>
    <t>2,5</t>
  </si>
  <si>
    <t>11,7</t>
  </si>
  <si>
    <t>15</t>
  </si>
  <si>
    <t>7,8</t>
  </si>
  <si>
    <t>9,1</t>
  </si>
  <si>
    <t>9,8</t>
  </si>
  <si>
    <t>14,2</t>
  </si>
  <si>
    <t>7,2</t>
  </si>
  <si>
    <t>85</t>
  </si>
  <si>
    <t>91,5</t>
  </si>
  <si>
    <t>90,2</t>
  </si>
  <si>
    <t>87,9</t>
  </si>
  <si>
    <t>85,9</t>
  </si>
  <si>
    <t>79,1</t>
  </si>
  <si>
    <t>79,5</t>
  </si>
  <si>
    <t>91,2</t>
  </si>
  <si>
    <t>90,7</t>
  </si>
  <si>
    <t>84,3</t>
  </si>
  <si>
    <t>7757308 - показник по області, в т.ч. обласний бюджет - 962000</t>
  </si>
  <si>
    <t>7690083 - показник по області , в т.ч. обласний бюджет - 961012</t>
  </si>
  <si>
    <t>33</t>
  </si>
  <si>
    <t>29</t>
  </si>
  <si>
    <t>77</t>
  </si>
  <si>
    <t>78</t>
  </si>
  <si>
    <t>43</t>
  </si>
  <si>
    <t>71</t>
  </si>
  <si>
    <t>34</t>
  </si>
  <si>
    <t>12</t>
  </si>
  <si>
    <t>7</t>
  </si>
  <si>
    <t>265</t>
  </si>
  <si>
    <t>24</t>
  </si>
  <si>
    <t>9</t>
  </si>
  <si>
    <t>6</t>
  </si>
  <si>
    <t>18</t>
  </si>
  <si>
    <t>16</t>
  </si>
  <si>
    <t>103</t>
  </si>
  <si>
    <t>198</t>
  </si>
  <si>
    <t>28</t>
  </si>
  <si>
    <t>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</si>
</sst>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00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56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0" fillId="3" borderId="0" xfId="0" applyNumberFormat="1" applyFont="1" applyFill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textRotation="90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Border="1" applyAlignment="1">
      <alignment wrapText="1"/>
    </xf>
    <xf numFmtId="0" fontId="10" fillId="6" borderId="0" xfId="0" applyFont="1" applyFill="1"/>
    <xf numFmtId="0" fontId="10" fillId="6" borderId="0" xfId="0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0" fontId="8" fillId="6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center" wrapText="1"/>
    </xf>
    <xf numFmtId="49" fontId="9" fillId="3" borderId="1" xfId="2" applyNumberFormat="1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1" fontId="1" fillId="3" borderId="1" xfId="2" applyNumberFormat="1" applyFont="1" applyFill="1" applyBorder="1" applyAlignment="1">
      <alignment horizontal="center"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 wrapText="1"/>
    </xf>
    <xf numFmtId="166" fontId="1" fillId="3" borderId="1" xfId="2" applyNumberFormat="1" applyFont="1" applyFill="1" applyBorder="1" applyAlignment="1">
      <alignment horizontal="center" vertical="center" wrapText="1"/>
    </xf>
    <xf numFmtId="49" fontId="1" fillId="3" borderId="1" xfId="2" applyNumberForma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right" wrapText="1"/>
    </xf>
    <xf numFmtId="167" fontId="0" fillId="7" borderId="1" xfId="0" applyNumberFormat="1" applyFill="1" applyBorder="1" applyAlignment="1">
      <alignment horizontal="right" wrapText="1"/>
    </xf>
    <xf numFmtId="0" fontId="7" fillId="7" borderId="1" xfId="0" applyFont="1" applyFill="1" applyBorder="1" applyAlignment="1">
      <alignment wrapText="1"/>
    </xf>
    <xf numFmtId="167" fontId="0" fillId="7" borderId="1" xfId="0" applyNumberFormat="1" applyFill="1" applyBorder="1" applyAlignment="1">
      <alignment wrapText="1"/>
    </xf>
    <xf numFmtId="0" fontId="7" fillId="7" borderId="1" xfId="0" applyFont="1" applyFill="1" applyBorder="1" applyAlignment="1">
      <alignment horizontal="right" wrapText="1"/>
    </xf>
    <xf numFmtId="0" fontId="0" fillId="7" borderId="1" xfId="0" applyNumberFormat="1" applyFill="1" applyBorder="1" applyAlignment="1">
      <alignment horizontal="right" wrapText="1"/>
    </xf>
    <xf numFmtId="165" fontId="0" fillId="7" borderId="1" xfId="0" applyNumberFormat="1" applyFill="1" applyBorder="1" applyAlignment="1">
      <alignment wrapText="1"/>
    </xf>
    <xf numFmtId="165" fontId="0" fillId="7" borderId="1" xfId="0" applyNumberFormat="1" applyFill="1" applyBorder="1" applyAlignment="1">
      <alignment horizontal="right" wrapText="1"/>
    </xf>
    <xf numFmtId="165" fontId="7" fillId="7" borderId="1" xfId="0" applyNumberFormat="1" applyFont="1" applyFill="1" applyBorder="1" applyAlignment="1">
      <alignment horizontal="right" wrapText="1"/>
    </xf>
    <xf numFmtId="0" fontId="0" fillId="7" borderId="0" xfId="0" applyFill="1" applyAlignment="1">
      <alignment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7" fillId="7" borderId="3" xfId="0" applyFont="1" applyFill="1" applyBorder="1" applyAlignment="1">
      <alignment wrapText="1"/>
    </xf>
    <xf numFmtId="0" fontId="7" fillId="7" borderId="9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19" fillId="0" borderId="1" xfId="0" applyNumberFormat="1" applyFont="1" applyFill="1" applyBorder="1" applyAlignment="1">
      <alignment horizontal="right" wrapText="1"/>
    </xf>
    <xf numFmtId="49" fontId="19" fillId="0" borderId="5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7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5" xfId="0" applyFont="1" applyFill="1" applyBorder="1" applyAlignment="1">
      <alignment horizontal="right" wrapText="1"/>
    </xf>
    <xf numFmtId="0" fontId="0" fillId="7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7" borderId="0" xfId="0" applyFill="1" applyBorder="1" applyAlignment="1">
      <alignment wrapText="1"/>
    </xf>
    <xf numFmtId="1" fontId="19" fillId="0" borderId="1" xfId="0" applyNumberFormat="1" applyFont="1" applyFill="1" applyBorder="1" applyAlignment="1">
      <alignment wrapText="1"/>
    </xf>
    <xf numFmtId="1" fontId="19" fillId="0" borderId="5" xfId="0" applyNumberFormat="1" applyFont="1" applyFill="1" applyBorder="1" applyAlignment="1">
      <alignment wrapText="1"/>
    </xf>
    <xf numFmtId="165" fontId="19" fillId="0" borderId="1" xfId="0" applyNumberFormat="1" applyFont="1" applyFill="1" applyBorder="1" applyAlignment="1">
      <alignment wrapText="1"/>
    </xf>
    <xf numFmtId="165" fontId="19" fillId="0" borderId="5" xfId="0" applyNumberFormat="1" applyFont="1" applyFill="1" applyBorder="1" applyAlignment="1">
      <alignment wrapText="1"/>
    </xf>
    <xf numFmtId="0" fontId="19" fillId="0" borderId="5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center" wrapText="1"/>
    </xf>
    <xf numFmtId="1" fontId="0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6"/>
  <sheetViews>
    <sheetView tabSelected="1" view="pageBreakPreview" zoomScale="60" zoomScaleNormal="120" workbookViewId="0">
      <pane ySplit="10" topLeftCell="A122" activePane="bottomLeft" state="frozen"/>
      <selection pane="bottomLeft" activeCell="B127" sqref="B127"/>
    </sheetView>
  </sheetViews>
  <sheetFormatPr defaultRowHeight="15" x14ac:dyDescent="0.25"/>
  <cols>
    <col min="1" max="1" width="40.85546875" style="15" customWidth="1"/>
    <col min="2" max="2" width="14.42578125" style="3" customWidth="1"/>
    <col min="3" max="3" width="19.5703125" style="14" customWidth="1"/>
    <col min="4" max="4" width="14.7109375" style="17" customWidth="1"/>
    <col min="5" max="5" width="14.5703125" style="17" bestFit="1" customWidth="1"/>
    <col min="6" max="6" width="13.42578125" style="17" bestFit="1" customWidth="1"/>
    <col min="7" max="7" width="14.5703125" style="17" bestFit="1" customWidth="1"/>
    <col min="8" max="9" width="13.42578125" style="17" bestFit="1" customWidth="1"/>
    <col min="10" max="10" width="14.5703125" style="17" bestFit="1" customWidth="1"/>
    <col min="11" max="11" width="16.42578125" style="17" customWidth="1"/>
    <col min="12" max="12" width="14" style="17" customWidth="1"/>
    <col min="13" max="14" width="13.42578125" style="17" bestFit="1" customWidth="1"/>
    <col min="15" max="15" width="14.5703125" style="17" bestFit="1" customWidth="1"/>
    <col min="16" max="17" width="13.42578125" style="17" bestFit="1" customWidth="1"/>
    <col min="18" max="23" width="14.5703125" style="17" bestFit="1" customWidth="1"/>
    <col min="24" max="24" width="16" style="14" bestFit="1" customWidth="1"/>
    <col min="25" max="25" width="12.140625" style="14" bestFit="1" customWidth="1"/>
    <col min="26" max="26" width="7.140625" customWidth="1"/>
    <col min="27" max="27" width="6.5703125" style="5" customWidth="1"/>
    <col min="28" max="36" width="6.7109375" style="2" customWidth="1"/>
    <col min="37" max="16384" width="9.140625" style="2"/>
  </cols>
  <sheetData>
    <row r="1" spans="1:27" ht="18.75" x14ac:dyDescent="0.25">
      <c r="Q1" s="148" t="s">
        <v>210</v>
      </c>
      <c r="R1" s="148"/>
      <c r="S1" s="148"/>
      <c r="T1" s="148"/>
      <c r="U1" s="148"/>
      <c r="V1" s="148"/>
      <c r="W1" s="148"/>
      <c r="X1" s="148"/>
      <c r="Y1" s="148"/>
      <c r="AA1" s="4"/>
    </row>
    <row r="2" spans="1:27" ht="18.75" x14ac:dyDescent="0.25">
      <c r="Q2" s="148" t="s">
        <v>211</v>
      </c>
      <c r="R2" s="148"/>
      <c r="S2" s="148"/>
      <c r="T2" s="148"/>
      <c r="U2" s="148"/>
      <c r="V2" s="148"/>
      <c r="W2" s="148"/>
      <c r="X2" s="148"/>
      <c r="Y2" s="148"/>
      <c r="AA2" s="4"/>
    </row>
    <row r="3" spans="1:27" ht="18.75" x14ac:dyDescent="0.25">
      <c r="Q3" s="148" t="s">
        <v>212</v>
      </c>
      <c r="R3" s="148"/>
      <c r="S3" s="148"/>
      <c r="T3" s="148"/>
      <c r="U3" s="148"/>
      <c r="V3" s="148"/>
      <c r="W3" s="148"/>
      <c r="X3" s="148"/>
      <c r="Y3" s="148"/>
      <c r="AA3" s="4"/>
    </row>
    <row r="4" spans="1:27" ht="18.75" x14ac:dyDescent="0.25">
      <c r="Q4" s="150" t="s">
        <v>340</v>
      </c>
      <c r="R4" s="148"/>
      <c r="S4" s="148"/>
      <c r="T4" s="148"/>
      <c r="U4" s="148"/>
      <c r="V4" s="148"/>
      <c r="W4" s="148"/>
      <c r="X4" s="148"/>
      <c r="Y4" s="148"/>
      <c r="AA4" s="4"/>
    </row>
    <row r="5" spans="1:27" x14ac:dyDescent="0.25">
      <c r="Q5" s="18"/>
      <c r="R5" s="18"/>
      <c r="S5" s="18"/>
      <c r="T5" s="18"/>
      <c r="U5" s="18"/>
      <c r="V5" s="18"/>
      <c r="W5" s="18"/>
      <c r="X5" s="13"/>
      <c r="Y5" s="13"/>
    </row>
    <row r="6" spans="1:27" ht="18.75" x14ac:dyDescent="0.3">
      <c r="A6" s="151" t="s">
        <v>208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AA6" s="6"/>
    </row>
    <row r="7" spans="1:27" ht="18.75" x14ac:dyDescent="0.3">
      <c r="A7" s="151" t="s">
        <v>430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AA7" s="7"/>
    </row>
    <row r="8" spans="1:27" ht="15" customHeight="1" x14ac:dyDescent="0.25">
      <c r="A8" s="152" t="s">
        <v>0</v>
      </c>
      <c r="B8" s="149" t="s">
        <v>1</v>
      </c>
      <c r="C8" s="149" t="s">
        <v>202</v>
      </c>
      <c r="D8" s="149" t="s">
        <v>214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AA8" s="8"/>
    </row>
    <row r="9" spans="1:27" s="9" customFormat="1" ht="87" customHeight="1" x14ac:dyDescent="0.25">
      <c r="A9" s="152"/>
      <c r="B9" s="149"/>
      <c r="C9" s="149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19" t="s">
        <v>13</v>
      </c>
      <c r="M9" s="19" t="s">
        <v>14</v>
      </c>
      <c r="N9" s="19" t="s">
        <v>15</v>
      </c>
      <c r="O9" s="19" t="s">
        <v>16</v>
      </c>
      <c r="P9" s="19" t="s">
        <v>17</v>
      </c>
      <c r="Q9" s="20" t="s">
        <v>18</v>
      </c>
      <c r="R9" s="19" t="s">
        <v>19</v>
      </c>
      <c r="S9" s="19" t="s">
        <v>20</v>
      </c>
      <c r="T9" s="19" t="s">
        <v>21</v>
      </c>
      <c r="U9" s="19" t="s">
        <v>22</v>
      </c>
      <c r="V9" s="19" t="s">
        <v>2</v>
      </c>
      <c r="W9" s="19" t="s">
        <v>3</v>
      </c>
      <c r="X9" s="19" t="s">
        <v>4</v>
      </c>
      <c r="Y9" s="39" t="s">
        <v>356</v>
      </c>
      <c r="Z9" s="24"/>
      <c r="AA9" s="1"/>
    </row>
    <row r="10" spans="1:27" s="9" customFormat="1" x14ac:dyDescent="0.25">
      <c r="A10" s="40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 t="s">
        <v>361</v>
      </c>
      <c r="Z10" s="24"/>
      <c r="AA10" s="1"/>
    </row>
    <row r="11" spans="1:27" s="12" customFormat="1" x14ac:dyDescent="0.25">
      <c r="A11" s="153" t="s">
        <v>209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/>
      <c r="AA11" s="11"/>
    </row>
    <row r="12" spans="1:27" s="27" customFormat="1" ht="75" x14ac:dyDescent="0.25">
      <c r="A12" s="41" t="s">
        <v>222</v>
      </c>
      <c r="B12" s="79" t="s">
        <v>385</v>
      </c>
      <c r="C12" s="68">
        <v>28.460999999999999</v>
      </c>
      <c r="D12" s="69">
        <v>1.7210000000000001</v>
      </c>
      <c r="E12" s="68">
        <v>1.534</v>
      </c>
      <c r="F12" s="70">
        <v>1</v>
      </c>
      <c r="G12" s="70">
        <v>1.54</v>
      </c>
      <c r="H12" s="68">
        <v>0.91500000000000004</v>
      </c>
      <c r="I12" s="69">
        <v>0.70099999999999996</v>
      </c>
      <c r="J12" s="71">
        <v>3.008</v>
      </c>
      <c r="K12" s="69">
        <v>3.411</v>
      </c>
      <c r="L12" s="69">
        <v>1.018</v>
      </c>
      <c r="M12" s="72">
        <v>1.1200000000000001</v>
      </c>
      <c r="N12" s="69">
        <v>0.91600000000000004</v>
      </c>
      <c r="O12" s="68">
        <v>1.4510000000000001</v>
      </c>
      <c r="P12" s="69">
        <v>1.2090000000000001</v>
      </c>
      <c r="Q12" s="69">
        <v>1.0049999999999999</v>
      </c>
      <c r="R12" s="69">
        <v>2.298</v>
      </c>
      <c r="S12" s="69">
        <v>1.456</v>
      </c>
      <c r="T12" s="69">
        <v>1.7589999999999999</v>
      </c>
      <c r="U12" s="69">
        <v>1.722</v>
      </c>
      <c r="V12" s="69">
        <v>3.1E-2</v>
      </c>
      <c r="W12" s="69">
        <v>0.223</v>
      </c>
      <c r="X12" s="68">
        <v>0.42299999999999999</v>
      </c>
      <c r="Y12" s="68"/>
      <c r="Z12" s="25"/>
      <c r="AA12" s="26"/>
    </row>
    <row r="13" spans="1:27" s="27" customFormat="1" x14ac:dyDescent="0.25">
      <c r="A13" s="41" t="s">
        <v>23</v>
      </c>
      <c r="B13" s="21"/>
      <c r="C13" s="21">
        <v>18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5"/>
      <c r="AA13" s="26"/>
    </row>
    <row r="14" spans="1:27" s="12" customFormat="1" x14ac:dyDescent="0.25">
      <c r="A14" s="141" t="s">
        <v>24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/>
      <c r="AA14" s="11"/>
    </row>
    <row r="15" spans="1:27" s="27" customFormat="1" ht="90" x14ac:dyDescent="0.25">
      <c r="A15" s="41" t="s">
        <v>399</v>
      </c>
      <c r="B15" s="79" t="s">
        <v>400</v>
      </c>
      <c r="C15" s="68">
        <f>SUM(D15:Y15)</f>
        <v>1066444</v>
      </c>
      <c r="D15" s="68">
        <f>SUM(D17:D31)</f>
        <v>48409</v>
      </c>
      <c r="E15" s="68">
        <f t="shared" ref="E15:W15" si="0">SUM(E17:E31)</f>
        <v>66732</v>
      </c>
      <c r="F15" s="68">
        <f t="shared" si="0"/>
        <v>17106</v>
      </c>
      <c r="G15" s="68">
        <f t="shared" si="0"/>
        <v>26283</v>
      </c>
      <c r="H15" s="68">
        <f t="shared" si="0"/>
        <v>12127</v>
      </c>
      <c r="I15" s="68">
        <f t="shared" si="0"/>
        <v>15210</v>
      </c>
      <c r="J15" s="68">
        <f t="shared" si="0"/>
        <v>60237</v>
      </c>
      <c r="K15" s="68">
        <f t="shared" si="0"/>
        <v>45883</v>
      </c>
      <c r="L15" s="68">
        <f t="shared" si="0"/>
        <v>20016</v>
      </c>
      <c r="M15" s="68">
        <f t="shared" si="0"/>
        <v>14189</v>
      </c>
      <c r="N15" s="68">
        <f t="shared" si="0"/>
        <v>21901</v>
      </c>
      <c r="O15" s="68">
        <f t="shared" si="0"/>
        <v>36558</v>
      </c>
      <c r="P15" s="68">
        <f t="shared" si="0"/>
        <v>16251</v>
      </c>
      <c r="Q15" s="68">
        <f>SUM(Q17:Q31)</f>
        <v>22113</v>
      </c>
      <c r="R15" s="68">
        <f t="shared" si="0"/>
        <v>36214</v>
      </c>
      <c r="S15" s="68">
        <f t="shared" si="0"/>
        <v>47952</v>
      </c>
      <c r="T15" s="68">
        <f t="shared" si="0"/>
        <v>72195</v>
      </c>
      <c r="U15" s="68">
        <f t="shared" si="0"/>
        <v>35477</v>
      </c>
      <c r="V15" s="68">
        <f t="shared" si="0"/>
        <v>37056</v>
      </c>
      <c r="W15" s="68">
        <f t="shared" si="0"/>
        <v>69440</v>
      </c>
      <c r="X15" s="69">
        <v>330307</v>
      </c>
      <c r="Y15" s="68">
        <f t="shared" ref="Y15" si="1">SUM(Y17:Y31)</f>
        <v>14788</v>
      </c>
      <c r="Z15" s="25"/>
      <c r="AA15" s="26"/>
    </row>
    <row r="16" spans="1:27" s="27" customFormat="1" x14ac:dyDescent="0.25">
      <c r="A16" s="41" t="s">
        <v>25</v>
      </c>
      <c r="B16" s="67"/>
      <c r="C16" s="68"/>
      <c r="D16" s="68"/>
      <c r="E16" s="69"/>
      <c r="F16" s="69"/>
      <c r="G16" s="69"/>
      <c r="H16" s="69"/>
      <c r="I16" s="69"/>
      <c r="J16" s="73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8"/>
      <c r="Y16" s="69"/>
      <c r="Z16" s="25"/>
      <c r="AA16" s="26"/>
    </row>
    <row r="17" spans="1:27" s="27" customFormat="1" x14ac:dyDescent="0.25">
      <c r="A17" s="41" t="s">
        <v>401</v>
      </c>
      <c r="B17" s="21"/>
      <c r="C17" s="68">
        <f t="shared" ref="C17:C43" si="2">SUM(D17:Y17)</f>
        <v>61052</v>
      </c>
      <c r="D17" s="68">
        <v>3075</v>
      </c>
      <c r="E17" s="69">
        <v>4006</v>
      </c>
      <c r="F17" s="69">
        <v>976</v>
      </c>
      <c r="G17" s="69">
        <v>1671</v>
      </c>
      <c r="H17" s="69">
        <v>611</v>
      </c>
      <c r="I17" s="69">
        <v>1035</v>
      </c>
      <c r="J17" s="73">
        <v>3570</v>
      </c>
      <c r="K17" s="69">
        <v>2787</v>
      </c>
      <c r="L17" s="69">
        <v>1314</v>
      </c>
      <c r="M17" s="69">
        <v>764</v>
      </c>
      <c r="N17" s="69">
        <v>1461</v>
      </c>
      <c r="O17" s="69">
        <v>2398</v>
      </c>
      <c r="P17" s="69">
        <v>873</v>
      </c>
      <c r="Q17" s="69">
        <v>1220</v>
      </c>
      <c r="R17" s="69">
        <v>1982</v>
      </c>
      <c r="S17" s="69">
        <v>2740</v>
      </c>
      <c r="T17" s="69">
        <v>4272</v>
      </c>
      <c r="U17" s="69">
        <v>2526</v>
      </c>
      <c r="V17" s="69">
        <v>1959</v>
      </c>
      <c r="W17" s="69">
        <v>3580</v>
      </c>
      <c r="X17" s="69">
        <v>17332</v>
      </c>
      <c r="Y17" s="69">
        <v>900</v>
      </c>
      <c r="Z17" s="25"/>
      <c r="AA17" s="26"/>
    </row>
    <row r="18" spans="1:27" x14ac:dyDescent="0.25">
      <c r="A18" s="38" t="s">
        <v>402</v>
      </c>
      <c r="B18" s="21"/>
      <c r="C18" s="68">
        <f t="shared" si="2"/>
        <v>56750</v>
      </c>
      <c r="D18" s="68">
        <v>2673</v>
      </c>
      <c r="E18" s="69">
        <v>3706</v>
      </c>
      <c r="F18" s="69">
        <v>931</v>
      </c>
      <c r="G18" s="69">
        <v>1609</v>
      </c>
      <c r="H18" s="69">
        <v>643</v>
      </c>
      <c r="I18" s="69">
        <v>864</v>
      </c>
      <c r="J18" s="73">
        <v>3177</v>
      </c>
      <c r="K18" s="69">
        <v>2573</v>
      </c>
      <c r="L18" s="69">
        <v>1192</v>
      </c>
      <c r="M18" s="69">
        <v>727</v>
      </c>
      <c r="N18" s="69">
        <v>1268</v>
      </c>
      <c r="O18" s="69">
        <v>2112</v>
      </c>
      <c r="P18" s="69">
        <v>849</v>
      </c>
      <c r="Q18" s="69">
        <v>1142</v>
      </c>
      <c r="R18" s="69">
        <v>1805</v>
      </c>
      <c r="S18" s="69">
        <v>2592</v>
      </c>
      <c r="T18" s="69">
        <v>4061</v>
      </c>
      <c r="U18" s="69">
        <v>2208</v>
      </c>
      <c r="V18" s="69">
        <v>1786</v>
      </c>
      <c r="W18" s="69">
        <v>3493</v>
      </c>
      <c r="X18" s="69">
        <v>16464</v>
      </c>
      <c r="Y18" s="69">
        <v>875</v>
      </c>
    </row>
    <row r="19" spans="1:27" x14ac:dyDescent="0.25">
      <c r="A19" s="38" t="s">
        <v>403</v>
      </c>
      <c r="B19" s="21"/>
      <c r="C19" s="68">
        <f t="shared" si="2"/>
        <v>48816</v>
      </c>
      <c r="D19" s="68">
        <v>2188</v>
      </c>
      <c r="E19" s="69">
        <v>3069</v>
      </c>
      <c r="F19" s="69">
        <v>885</v>
      </c>
      <c r="G19" s="69">
        <v>1333</v>
      </c>
      <c r="H19" s="69">
        <v>642</v>
      </c>
      <c r="I19" s="69">
        <v>828</v>
      </c>
      <c r="J19" s="73">
        <v>2867</v>
      </c>
      <c r="K19" s="69">
        <v>2492</v>
      </c>
      <c r="L19" s="69">
        <v>1071</v>
      </c>
      <c r="M19" s="69">
        <v>694</v>
      </c>
      <c r="N19" s="69">
        <v>1117</v>
      </c>
      <c r="O19" s="69">
        <v>1781</v>
      </c>
      <c r="P19" s="69">
        <v>763</v>
      </c>
      <c r="Q19" s="69">
        <v>1176</v>
      </c>
      <c r="R19" s="69">
        <v>1711</v>
      </c>
      <c r="S19" s="69">
        <v>2338</v>
      </c>
      <c r="T19" s="69">
        <v>3574</v>
      </c>
      <c r="U19" s="69">
        <v>1945</v>
      </c>
      <c r="V19" s="69">
        <v>1555</v>
      </c>
      <c r="W19" s="69">
        <v>2675</v>
      </c>
      <c r="X19" s="69">
        <v>13396</v>
      </c>
      <c r="Y19" s="69">
        <v>716</v>
      </c>
    </row>
    <row r="20" spans="1:27" x14ac:dyDescent="0.25">
      <c r="A20" s="41" t="s">
        <v>404</v>
      </c>
      <c r="B20" s="21"/>
      <c r="C20" s="68">
        <f t="shared" si="2"/>
        <v>52565</v>
      </c>
      <c r="D20" s="68">
        <v>2507</v>
      </c>
      <c r="E20" s="69">
        <v>3455</v>
      </c>
      <c r="F20" s="69">
        <v>980</v>
      </c>
      <c r="G20" s="69">
        <v>1395</v>
      </c>
      <c r="H20" s="69">
        <v>624</v>
      </c>
      <c r="I20" s="69">
        <v>862</v>
      </c>
      <c r="J20" s="73">
        <v>2853</v>
      </c>
      <c r="K20" s="69">
        <v>2486</v>
      </c>
      <c r="L20" s="69">
        <v>1240</v>
      </c>
      <c r="M20" s="69">
        <v>870</v>
      </c>
      <c r="N20" s="69">
        <v>1194</v>
      </c>
      <c r="O20" s="69">
        <v>2084</v>
      </c>
      <c r="P20" s="69">
        <v>839</v>
      </c>
      <c r="Q20" s="69">
        <v>1123</v>
      </c>
      <c r="R20" s="69">
        <v>1980</v>
      </c>
      <c r="S20" s="69">
        <v>2262</v>
      </c>
      <c r="T20" s="69">
        <v>3716</v>
      </c>
      <c r="U20" s="69">
        <v>2064</v>
      </c>
      <c r="V20" s="69">
        <v>1400</v>
      </c>
      <c r="W20" s="69">
        <v>2732</v>
      </c>
      <c r="X20" s="69">
        <v>15297</v>
      </c>
      <c r="Y20" s="69">
        <v>602</v>
      </c>
    </row>
    <row r="21" spans="1:27" x14ac:dyDescent="0.25">
      <c r="A21" s="41" t="s">
        <v>405</v>
      </c>
      <c r="B21" s="21"/>
      <c r="C21" s="68">
        <f t="shared" si="2"/>
        <v>67913</v>
      </c>
      <c r="D21" s="68">
        <v>3095</v>
      </c>
      <c r="E21" s="69">
        <v>4030</v>
      </c>
      <c r="F21" s="69">
        <v>1186</v>
      </c>
      <c r="G21" s="69">
        <v>1971</v>
      </c>
      <c r="H21" s="69">
        <v>879</v>
      </c>
      <c r="I21" s="69">
        <v>1166</v>
      </c>
      <c r="J21" s="73">
        <v>3930</v>
      </c>
      <c r="K21" s="69">
        <v>3108</v>
      </c>
      <c r="L21" s="69">
        <v>1577</v>
      </c>
      <c r="M21" s="69">
        <v>1074</v>
      </c>
      <c r="N21" s="69">
        <v>1528</v>
      </c>
      <c r="O21" s="69">
        <v>2558</v>
      </c>
      <c r="P21" s="69">
        <v>1212</v>
      </c>
      <c r="Q21" s="69">
        <v>1548</v>
      </c>
      <c r="R21" s="69">
        <v>2570</v>
      </c>
      <c r="S21" s="69">
        <v>2934</v>
      </c>
      <c r="T21" s="69">
        <v>4448</v>
      </c>
      <c r="U21" s="69">
        <v>2547</v>
      </c>
      <c r="V21" s="69">
        <v>2183</v>
      </c>
      <c r="W21" s="69">
        <v>4027</v>
      </c>
      <c r="X21" s="69">
        <v>19386</v>
      </c>
      <c r="Y21" s="69">
        <v>956</v>
      </c>
    </row>
    <row r="22" spans="1:27" x14ac:dyDescent="0.25">
      <c r="A22" s="41" t="s">
        <v>406</v>
      </c>
      <c r="B22" s="21"/>
      <c r="C22" s="68">
        <f t="shared" si="2"/>
        <v>89052</v>
      </c>
      <c r="D22" s="68">
        <v>4055</v>
      </c>
      <c r="E22" s="69">
        <v>5304</v>
      </c>
      <c r="F22" s="69">
        <v>1341</v>
      </c>
      <c r="G22" s="69">
        <v>2204</v>
      </c>
      <c r="H22" s="69">
        <v>962</v>
      </c>
      <c r="I22" s="69">
        <v>1200</v>
      </c>
      <c r="J22" s="73">
        <v>5342</v>
      </c>
      <c r="K22" s="69">
        <v>3706</v>
      </c>
      <c r="L22" s="69">
        <v>1570</v>
      </c>
      <c r="M22" s="69">
        <v>1177</v>
      </c>
      <c r="N22" s="69">
        <v>1611</v>
      </c>
      <c r="O22" s="69">
        <v>3257</v>
      </c>
      <c r="P22" s="69">
        <v>1338</v>
      </c>
      <c r="Q22" s="69">
        <v>1779</v>
      </c>
      <c r="R22" s="69">
        <v>3131</v>
      </c>
      <c r="S22" s="69">
        <v>3956</v>
      </c>
      <c r="T22" s="69">
        <v>6127</v>
      </c>
      <c r="U22" s="69">
        <v>2984</v>
      </c>
      <c r="V22" s="69">
        <v>2897</v>
      </c>
      <c r="W22" s="69">
        <v>6473</v>
      </c>
      <c r="X22" s="78">
        <v>27489</v>
      </c>
      <c r="Y22" s="69">
        <v>1149</v>
      </c>
    </row>
    <row r="23" spans="1:27" ht="22.5" customHeight="1" x14ac:dyDescent="0.25">
      <c r="A23" s="41" t="s">
        <v>407</v>
      </c>
      <c r="B23" s="21"/>
      <c r="C23" s="68">
        <f t="shared" si="2"/>
        <v>82855</v>
      </c>
      <c r="D23" s="68">
        <v>4060</v>
      </c>
      <c r="E23" s="69">
        <v>5563</v>
      </c>
      <c r="F23" s="69">
        <v>1052</v>
      </c>
      <c r="G23" s="69">
        <v>1634</v>
      </c>
      <c r="H23" s="69">
        <v>732</v>
      </c>
      <c r="I23" s="69">
        <v>900</v>
      </c>
      <c r="J23" s="73">
        <v>4606</v>
      </c>
      <c r="K23" s="69">
        <v>2920</v>
      </c>
      <c r="L23" s="69">
        <v>1264</v>
      </c>
      <c r="M23" s="69">
        <v>849</v>
      </c>
      <c r="N23" s="69">
        <v>1265</v>
      </c>
      <c r="O23" s="69">
        <v>2891</v>
      </c>
      <c r="P23" s="69">
        <v>923</v>
      </c>
      <c r="Q23" s="69">
        <v>1751</v>
      </c>
      <c r="R23" s="69">
        <v>2179</v>
      </c>
      <c r="S23" s="69">
        <v>3503</v>
      </c>
      <c r="T23" s="69">
        <v>5644</v>
      </c>
      <c r="U23" s="69">
        <v>2290</v>
      </c>
      <c r="V23" s="69">
        <v>2627</v>
      </c>
      <c r="W23" s="69">
        <v>5219</v>
      </c>
      <c r="X23" s="69">
        <v>30047</v>
      </c>
      <c r="Y23" s="69">
        <v>936</v>
      </c>
    </row>
    <row r="24" spans="1:27" x14ac:dyDescent="0.25">
      <c r="A24" s="41" t="s">
        <v>408</v>
      </c>
      <c r="B24" s="21"/>
      <c r="C24" s="68">
        <f t="shared" si="2"/>
        <v>76718</v>
      </c>
      <c r="D24" s="68">
        <v>3347</v>
      </c>
      <c r="E24" s="69">
        <v>5326</v>
      </c>
      <c r="F24" s="69">
        <v>1215</v>
      </c>
      <c r="G24" s="69">
        <v>1736</v>
      </c>
      <c r="H24" s="69">
        <v>818</v>
      </c>
      <c r="I24" s="69">
        <v>963</v>
      </c>
      <c r="J24" s="69">
        <v>4116</v>
      </c>
      <c r="K24" s="69">
        <v>3532</v>
      </c>
      <c r="L24" s="69">
        <v>1423</v>
      </c>
      <c r="M24" s="69">
        <v>922</v>
      </c>
      <c r="N24" s="69">
        <v>1482</v>
      </c>
      <c r="O24" s="69">
        <v>2779</v>
      </c>
      <c r="P24" s="69">
        <v>1078</v>
      </c>
      <c r="Q24" s="69">
        <v>1430</v>
      </c>
      <c r="R24" s="69">
        <v>2402</v>
      </c>
      <c r="S24" s="69">
        <v>3562</v>
      </c>
      <c r="T24" s="69">
        <v>5379</v>
      </c>
      <c r="U24" s="69">
        <v>2327</v>
      </c>
      <c r="V24" s="69">
        <v>2859</v>
      </c>
      <c r="W24" s="69">
        <v>4932</v>
      </c>
      <c r="X24" s="69">
        <v>24125</v>
      </c>
      <c r="Y24" s="69">
        <v>965</v>
      </c>
    </row>
    <row r="25" spans="1:27" x14ac:dyDescent="0.25">
      <c r="A25" s="41" t="s">
        <v>409</v>
      </c>
      <c r="B25" s="21"/>
      <c r="C25" s="68">
        <f t="shared" si="2"/>
        <v>74925</v>
      </c>
      <c r="D25" s="68">
        <v>3270</v>
      </c>
      <c r="E25" s="69">
        <v>4929</v>
      </c>
      <c r="F25" s="69">
        <v>1182</v>
      </c>
      <c r="G25" s="69">
        <v>1781</v>
      </c>
      <c r="H25" s="69">
        <v>793</v>
      </c>
      <c r="I25" s="69">
        <v>989</v>
      </c>
      <c r="J25" s="73">
        <v>4039</v>
      </c>
      <c r="K25" s="69">
        <v>3396</v>
      </c>
      <c r="L25" s="69">
        <v>1359</v>
      </c>
      <c r="M25" s="69">
        <v>1003</v>
      </c>
      <c r="N25" s="69">
        <v>1605</v>
      </c>
      <c r="O25" s="69">
        <v>2503</v>
      </c>
      <c r="P25" s="69">
        <v>1160</v>
      </c>
      <c r="Q25" s="69">
        <v>1451</v>
      </c>
      <c r="R25" s="69">
        <v>2525</v>
      </c>
      <c r="S25" s="69">
        <v>3375</v>
      </c>
      <c r="T25" s="69">
        <v>4939</v>
      </c>
      <c r="U25" s="69">
        <v>2416</v>
      </c>
      <c r="V25" s="69">
        <v>3058</v>
      </c>
      <c r="W25" s="69">
        <v>4590</v>
      </c>
      <c r="X25" s="69">
        <v>23546</v>
      </c>
      <c r="Y25" s="69">
        <v>1016</v>
      </c>
    </row>
    <row r="26" spans="1:27" x14ac:dyDescent="0.25">
      <c r="A26" s="41" t="s">
        <v>410</v>
      </c>
      <c r="B26" s="67"/>
      <c r="C26" s="68">
        <f t="shared" si="2"/>
        <v>70833</v>
      </c>
      <c r="D26" s="68">
        <v>3166</v>
      </c>
      <c r="E26" s="69">
        <v>4259</v>
      </c>
      <c r="F26" s="69">
        <v>1180</v>
      </c>
      <c r="G26" s="69">
        <v>1737</v>
      </c>
      <c r="H26" s="69">
        <v>785</v>
      </c>
      <c r="I26" s="69">
        <v>1036</v>
      </c>
      <c r="J26" s="69">
        <v>4008</v>
      </c>
      <c r="K26" s="69">
        <v>2976</v>
      </c>
      <c r="L26" s="69">
        <v>1425</v>
      </c>
      <c r="M26" s="69">
        <v>1070</v>
      </c>
      <c r="N26" s="69">
        <v>1458</v>
      </c>
      <c r="O26" s="69">
        <v>2243</v>
      </c>
      <c r="P26" s="69">
        <v>1209</v>
      </c>
      <c r="Q26" s="69">
        <v>1485</v>
      </c>
      <c r="R26" s="69">
        <v>2508</v>
      </c>
      <c r="S26" s="69">
        <v>3336</v>
      </c>
      <c r="T26" s="69">
        <v>4763</v>
      </c>
      <c r="U26" s="69">
        <v>2244</v>
      </c>
      <c r="V26" s="69">
        <v>2514</v>
      </c>
      <c r="W26" s="69">
        <v>4564</v>
      </c>
      <c r="X26" s="69">
        <v>21903</v>
      </c>
      <c r="Y26" s="69">
        <v>964</v>
      </c>
    </row>
    <row r="27" spans="1:27" x14ac:dyDescent="0.25">
      <c r="A27" s="41" t="s">
        <v>411</v>
      </c>
      <c r="B27" s="67"/>
      <c r="C27" s="68">
        <f t="shared" si="2"/>
        <v>80412</v>
      </c>
      <c r="D27" s="68">
        <v>3539</v>
      </c>
      <c r="E27" s="69">
        <v>4771</v>
      </c>
      <c r="F27" s="69">
        <v>1250</v>
      </c>
      <c r="G27" s="69">
        <v>1844</v>
      </c>
      <c r="H27" s="69">
        <v>937</v>
      </c>
      <c r="I27" s="69">
        <v>1181</v>
      </c>
      <c r="J27" s="73">
        <v>4662</v>
      </c>
      <c r="K27" s="69">
        <v>3411</v>
      </c>
      <c r="L27" s="69">
        <v>1381</v>
      </c>
      <c r="M27" s="69">
        <v>1079</v>
      </c>
      <c r="N27" s="69">
        <v>1589</v>
      </c>
      <c r="O27" s="69">
        <v>2612</v>
      </c>
      <c r="P27" s="69">
        <v>1277</v>
      </c>
      <c r="Q27" s="69">
        <v>1657</v>
      </c>
      <c r="R27" s="69">
        <v>2817</v>
      </c>
      <c r="S27" s="69">
        <v>3759</v>
      </c>
      <c r="T27" s="69">
        <v>5416</v>
      </c>
      <c r="U27" s="69">
        <v>2575</v>
      </c>
      <c r="V27" s="69">
        <v>2666</v>
      </c>
      <c r="W27" s="69">
        <v>5890</v>
      </c>
      <c r="X27" s="69">
        <v>24911</v>
      </c>
      <c r="Y27" s="69">
        <v>1188</v>
      </c>
    </row>
    <row r="28" spans="1:27" x14ac:dyDescent="0.25">
      <c r="A28" s="41" t="s">
        <v>26</v>
      </c>
      <c r="B28" s="67"/>
      <c r="C28" s="68">
        <f t="shared" si="2"/>
        <v>76830</v>
      </c>
      <c r="D28" s="68">
        <v>3392</v>
      </c>
      <c r="E28" s="69">
        <v>4826</v>
      </c>
      <c r="F28" s="69">
        <v>1261</v>
      </c>
      <c r="G28" s="69">
        <v>1872</v>
      </c>
      <c r="H28" s="69">
        <v>892</v>
      </c>
      <c r="I28" s="69">
        <v>1007</v>
      </c>
      <c r="J28" s="69">
        <v>4620</v>
      </c>
      <c r="K28" s="69">
        <v>3397</v>
      </c>
      <c r="L28" s="69">
        <v>1300</v>
      </c>
      <c r="M28" s="69">
        <v>996</v>
      </c>
      <c r="N28" s="69">
        <v>1623</v>
      </c>
      <c r="O28" s="69">
        <v>2486</v>
      </c>
      <c r="P28" s="69">
        <v>1346</v>
      </c>
      <c r="Q28" s="69">
        <v>1592</v>
      </c>
      <c r="R28" s="69">
        <v>2711</v>
      </c>
      <c r="S28" s="69">
        <v>3581</v>
      </c>
      <c r="T28" s="69">
        <v>5166</v>
      </c>
      <c r="U28" s="69">
        <v>2464</v>
      </c>
      <c r="V28" s="69">
        <v>2581</v>
      </c>
      <c r="W28" s="69">
        <v>5799</v>
      </c>
      <c r="X28" s="69">
        <v>22746</v>
      </c>
      <c r="Y28" s="69">
        <v>1172</v>
      </c>
    </row>
    <row r="29" spans="1:27" x14ac:dyDescent="0.25">
      <c r="A29" s="41" t="s">
        <v>412</v>
      </c>
      <c r="B29" s="67"/>
      <c r="C29" s="68">
        <f t="shared" si="2"/>
        <v>68863</v>
      </c>
      <c r="D29" s="68">
        <v>3000</v>
      </c>
      <c r="E29" s="69">
        <v>4396</v>
      </c>
      <c r="F29" s="69">
        <v>1107</v>
      </c>
      <c r="G29" s="69">
        <v>1602</v>
      </c>
      <c r="H29" s="69">
        <v>846</v>
      </c>
      <c r="I29" s="69">
        <v>841</v>
      </c>
      <c r="J29" s="73">
        <v>3975</v>
      </c>
      <c r="K29" s="69">
        <v>2941</v>
      </c>
      <c r="L29" s="69">
        <v>1201</v>
      </c>
      <c r="M29" s="69">
        <v>848</v>
      </c>
      <c r="N29" s="69">
        <v>1494</v>
      </c>
      <c r="O29" s="69">
        <v>2200</v>
      </c>
      <c r="P29" s="74">
        <v>954</v>
      </c>
      <c r="Q29" s="69">
        <v>1364</v>
      </c>
      <c r="R29" s="69">
        <v>2319</v>
      </c>
      <c r="S29" s="69">
        <v>3066</v>
      </c>
      <c r="T29" s="69">
        <v>4526</v>
      </c>
      <c r="U29" s="69">
        <v>2191</v>
      </c>
      <c r="V29" s="69">
        <v>2690</v>
      </c>
      <c r="W29" s="69">
        <v>5244</v>
      </c>
      <c r="X29" s="69">
        <v>20996</v>
      </c>
      <c r="Y29" s="69">
        <v>1062</v>
      </c>
    </row>
    <row r="30" spans="1:27" x14ac:dyDescent="0.25">
      <c r="A30" s="41" t="s">
        <v>413</v>
      </c>
      <c r="B30" s="67"/>
      <c r="C30" s="68">
        <f t="shared" si="2"/>
        <v>47400</v>
      </c>
      <c r="D30" s="68">
        <v>1869</v>
      </c>
      <c r="E30" s="69">
        <v>2836</v>
      </c>
      <c r="F30" s="69">
        <v>707</v>
      </c>
      <c r="G30" s="69">
        <v>1063</v>
      </c>
      <c r="H30" s="69">
        <v>564</v>
      </c>
      <c r="I30" s="69">
        <v>570</v>
      </c>
      <c r="J30" s="69">
        <v>2355</v>
      </c>
      <c r="K30" s="69">
        <v>1671</v>
      </c>
      <c r="L30" s="69">
        <v>804</v>
      </c>
      <c r="M30" s="69">
        <v>585</v>
      </c>
      <c r="N30" s="69">
        <v>951</v>
      </c>
      <c r="O30" s="69">
        <v>1384</v>
      </c>
      <c r="P30" s="69">
        <v>597</v>
      </c>
      <c r="Q30" s="69">
        <v>908</v>
      </c>
      <c r="R30" s="69">
        <v>1552</v>
      </c>
      <c r="S30" s="69">
        <v>2097</v>
      </c>
      <c r="T30" s="69">
        <v>2917</v>
      </c>
      <c r="U30" s="69">
        <v>1394</v>
      </c>
      <c r="V30" s="69">
        <v>1914</v>
      </c>
      <c r="W30" s="69">
        <v>3308</v>
      </c>
      <c r="X30" s="69">
        <v>16670</v>
      </c>
      <c r="Y30" s="69">
        <v>684</v>
      </c>
    </row>
    <row r="31" spans="1:27" x14ac:dyDescent="0.25">
      <c r="A31" s="41" t="s">
        <v>414</v>
      </c>
      <c r="B31" s="67"/>
      <c r="C31" s="68">
        <f t="shared" si="2"/>
        <v>111460</v>
      </c>
      <c r="D31" s="68">
        <v>5173</v>
      </c>
      <c r="E31" s="69">
        <v>6256</v>
      </c>
      <c r="F31" s="69">
        <v>1853</v>
      </c>
      <c r="G31" s="69">
        <v>2831</v>
      </c>
      <c r="H31" s="69">
        <v>1399</v>
      </c>
      <c r="I31" s="69">
        <v>1768</v>
      </c>
      <c r="J31" s="73">
        <v>6117</v>
      </c>
      <c r="K31" s="69">
        <v>4487</v>
      </c>
      <c r="L31" s="69">
        <v>1895</v>
      </c>
      <c r="M31" s="69">
        <v>1531</v>
      </c>
      <c r="N31" s="69">
        <v>2255</v>
      </c>
      <c r="O31" s="69">
        <v>3270</v>
      </c>
      <c r="P31" s="69">
        <v>1833</v>
      </c>
      <c r="Q31" s="69">
        <v>2487</v>
      </c>
      <c r="R31" s="69">
        <v>4022</v>
      </c>
      <c r="S31" s="69">
        <v>4851</v>
      </c>
      <c r="T31" s="69">
        <v>7247</v>
      </c>
      <c r="U31" s="69">
        <v>3302</v>
      </c>
      <c r="V31" s="69">
        <v>4367</v>
      </c>
      <c r="W31" s="69">
        <v>6914</v>
      </c>
      <c r="X31" s="69">
        <v>35999</v>
      </c>
      <c r="Y31" s="69">
        <v>1603</v>
      </c>
    </row>
    <row r="32" spans="1:27" x14ac:dyDescent="0.25">
      <c r="A32" s="41" t="s">
        <v>27</v>
      </c>
      <c r="B32" s="21"/>
      <c r="C32" s="68">
        <f t="shared" si="2"/>
        <v>322976</v>
      </c>
      <c r="D32" s="68">
        <v>14905</v>
      </c>
      <c r="E32" s="69">
        <v>21175</v>
      </c>
      <c r="F32" s="69">
        <v>5213</v>
      </c>
      <c r="G32" s="69">
        <v>7890</v>
      </c>
      <c r="H32" s="69">
        <v>3638</v>
      </c>
      <c r="I32" s="69">
        <v>4533</v>
      </c>
      <c r="J32" s="73">
        <v>18289</v>
      </c>
      <c r="K32" s="69">
        <v>14563</v>
      </c>
      <c r="L32" s="69">
        <v>6224</v>
      </c>
      <c r="M32" s="69">
        <v>4445</v>
      </c>
      <c r="N32" s="69">
        <v>6468</v>
      </c>
      <c r="O32" s="69">
        <v>11614</v>
      </c>
      <c r="P32" s="74">
        <v>5107</v>
      </c>
      <c r="Q32" s="69">
        <v>6717</v>
      </c>
      <c r="R32" s="69">
        <v>11185</v>
      </c>
      <c r="S32" s="69">
        <v>14696</v>
      </c>
      <c r="T32" s="69">
        <v>22205</v>
      </c>
      <c r="U32" s="69">
        <v>10674</v>
      </c>
      <c r="V32" s="69">
        <v>10775</v>
      </c>
      <c r="W32" s="69">
        <v>20683</v>
      </c>
      <c r="X32" s="69">
        <v>97803</v>
      </c>
      <c r="Y32" s="69">
        <v>4174</v>
      </c>
    </row>
    <row r="33" spans="1:27" x14ac:dyDescent="0.25">
      <c r="A33" s="41" t="s">
        <v>417</v>
      </c>
      <c r="B33" s="21"/>
      <c r="C33" s="68">
        <v>65.400000000000006</v>
      </c>
      <c r="D33" s="75">
        <v>65.7</v>
      </c>
      <c r="E33" s="76">
        <v>66.599999999999994</v>
      </c>
      <c r="F33" s="76">
        <v>64.900000000000006</v>
      </c>
      <c r="G33" s="76">
        <v>63.8</v>
      </c>
      <c r="H33" s="76">
        <v>64.3</v>
      </c>
      <c r="I33" s="76">
        <v>63.6</v>
      </c>
      <c r="J33" s="77">
        <v>65.5</v>
      </c>
      <c r="K33" s="76">
        <v>65.3</v>
      </c>
      <c r="L33" s="76">
        <v>64.400000000000006</v>
      </c>
      <c r="M33" s="76">
        <v>66.5</v>
      </c>
      <c r="N33" s="76">
        <v>63</v>
      </c>
      <c r="O33" s="76">
        <v>65.900000000000006</v>
      </c>
      <c r="P33" s="76">
        <v>66.400000000000006</v>
      </c>
      <c r="Q33" s="76">
        <v>64.599999999999994</v>
      </c>
      <c r="R33" s="76">
        <v>66</v>
      </c>
      <c r="S33" s="76">
        <v>65.400000000000006</v>
      </c>
      <c r="T33" s="76">
        <v>65.400000000000006</v>
      </c>
      <c r="U33" s="76">
        <v>63.5</v>
      </c>
      <c r="V33" s="76">
        <v>64.3</v>
      </c>
      <c r="W33" s="76">
        <v>65.8</v>
      </c>
      <c r="X33" s="76">
        <v>65.7</v>
      </c>
      <c r="Y33" s="76">
        <v>62.4</v>
      </c>
    </row>
    <row r="34" spans="1:27" x14ac:dyDescent="0.25">
      <c r="A34" s="41" t="s">
        <v>415</v>
      </c>
      <c r="B34" s="21"/>
      <c r="C34" s="68">
        <f t="shared" si="2"/>
        <v>339460</v>
      </c>
      <c r="D34" s="68">
        <v>15067</v>
      </c>
      <c r="E34" s="69">
        <v>20670</v>
      </c>
      <c r="F34" s="69">
        <v>5237</v>
      </c>
      <c r="G34" s="69">
        <v>7981</v>
      </c>
      <c r="H34" s="69">
        <v>3656</v>
      </c>
      <c r="I34" s="69">
        <v>4614</v>
      </c>
      <c r="J34" s="73">
        <v>19296</v>
      </c>
      <c r="K34" s="69">
        <v>13849</v>
      </c>
      <c r="L34" s="69">
        <v>6067</v>
      </c>
      <c r="M34" s="69">
        <v>4417</v>
      </c>
      <c r="N34" s="69">
        <v>6646</v>
      </c>
      <c r="O34" s="69">
        <v>11429</v>
      </c>
      <c r="P34" s="69">
        <v>5097</v>
      </c>
      <c r="Q34" s="69">
        <v>6834</v>
      </c>
      <c r="R34" s="69">
        <v>11260</v>
      </c>
      <c r="S34" s="69">
        <v>15113</v>
      </c>
      <c r="T34" s="69">
        <v>22683</v>
      </c>
      <c r="U34" s="69">
        <v>10844</v>
      </c>
      <c r="V34" s="69">
        <v>11728</v>
      </c>
      <c r="W34" s="69">
        <v>23016</v>
      </c>
      <c r="X34" s="69">
        <v>109296</v>
      </c>
      <c r="Y34" s="69">
        <v>4660</v>
      </c>
    </row>
    <row r="35" spans="1:27" x14ac:dyDescent="0.25">
      <c r="A35" s="41" t="s">
        <v>417</v>
      </c>
      <c r="B35" s="21"/>
      <c r="C35" s="68">
        <v>59.3</v>
      </c>
      <c r="D35" s="68">
        <v>58.6</v>
      </c>
      <c r="E35" s="69">
        <v>59.1</v>
      </c>
      <c r="F35" s="69">
        <v>57.7</v>
      </c>
      <c r="G35" s="69">
        <v>57.4</v>
      </c>
      <c r="H35" s="69">
        <v>56.5</v>
      </c>
      <c r="I35" s="69">
        <v>57.1</v>
      </c>
      <c r="J35" s="73">
        <v>59.7</v>
      </c>
      <c r="K35" s="69">
        <v>58.7</v>
      </c>
      <c r="L35" s="69">
        <v>58.6</v>
      </c>
      <c r="M35" s="69">
        <v>58.8</v>
      </c>
      <c r="N35" s="69">
        <v>57.1</v>
      </c>
      <c r="O35" s="69">
        <v>60.4</v>
      </c>
      <c r="P35" s="74">
        <v>59.6</v>
      </c>
      <c r="Q35" s="69">
        <v>58.3</v>
      </c>
      <c r="R35" s="69">
        <v>58.5</v>
      </c>
      <c r="S35" s="69">
        <v>59.3</v>
      </c>
      <c r="T35" s="69">
        <v>59.3</v>
      </c>
      <c r="U35" s="69">
        <v>58.1</v>
      </c>
      <c r="V35" s="69">
        <v>57.7</v>
      </c>
      <c r="W35" s="69">
        <v>60.6</v>
      </c>
      <c r="X35" s="69">
        <v>60.2</v>
      </c>
      <c r="Y35" s="69">
        <v>57.5</v>
      </c>
    </row>
    <row r="36" spans="1:27" s="27" customFormat="1" x14ac:dyDescent="0.25">
      <c r="A36" s="41" t="s">
        <v>28</v>
      </c>
      <c r="B36" s="21"/>
      <c r="C36" s="68">
        <f t="shared" si="2"/>
        <v>80692</v>
      </c>
      <c r="D36" s="68">
        <v>3531</v>
      </c>
      <c r="E36" s="69">
        <v>4819</v>
      </c>
      <c r="F36" s="69">
        <v>1297</v>
      </c>
      <c r="G36" s="69">
        <v>1933</v>
      </c>
      <c r="H36" s="69">
        <v>999</v>
      </c>
      <c r="I36" s="69">
        <v>1111</v>
      </c>
      <c r="J36" s="73">
        <v>4366</v>
      </c>
      <c r="K36" s="69">
        <v>3438</v>
      </c>
      <c r="L36" s="69">
        <v>1481</v>
      </c>
      <c r="M36" s="69">
        <v>1059</v>
      </c>
      <c r="N36" s="69">
        <v>1728</v>
      </c>
      <c r="O36" s="69">
        <v>2547</v>
      </c>
      <c r="P36" s="74">
        <v>1207</v>
      </c>
      <c r="Q36" s="69">
        <v>1723</v>
      </c>
      <c r="R36" s="69">
        <v>2768</v>
      </c>
      <c r="S36" s="69">
        <v>3629</v>
      </c>
      <c r="T36" s="69">
        <v>5287</v>
      </c>
      <c r="U36" s="69">
        <v>2478</v>
      </c>
      <c r="V36" s="69">
        <v>3141</v>
      </c>
      <c r="W36" s="69">
        <v>5475</v>
      </c>
      <c r="X36" s="69">
        <v>25512</v>
      </c>
      <c r="Y36" s="69">
        <v>1163</v>
      </c>
      <c r="Z36" s="25"/>
      <c r="AA36" s="26"/>
    </row>
    <row r="37" spans="1:27" s="27" customFormat="1" x14ac:dyDescent="0.25">
      <c r="A37" s="41" t="s">
        <v>417</v>
      </c>
      <c r="B37" s="21"/>
      <c r="C37" s="68">
        <v>16.3</v>
      </c>
      <c r="D37" s="68">
        <v>15.6</v>
      </c>
      <c r="E37" s="69">
        <v>15.2</v>
      </c>
      <c r="F37" s="69">
        <v>16.2</v>
      </c>
      <c r="G37" s="69">
        <v>15.6</v>
      </c>
      <c r="H37" s="69">
        <v>17.600000000000001</v>
      </c>
      <c r="I37" s="69">
        <v>15.6</v>
      </c>
      <c r="J37" s="73">
        <v>15.6</v>
      </c>
      <c r="K37" s="69">
        <v>15.4</v>
      </c>
      <c r="L37" s="69">
        <v>15.3</v>
      </c>
      <c r="M37" s="69">
        <v>15.9</v>
      </c>
      <c r="N37" s="69">
        <v>16.8</v>
      </c>
      <c r="O37" s="69">
        <v>14.5</v>
      </c>
      <c r="P37" s="69">
        <v>15.7</v>
      </c>
      <c r="Q37" s="69">
        <v>16.600000000000001</v>
      </c>
      <c r="R37" s="69">
        <v>16.3</v>
      </c>
      <c r="S37" s="69">
        <v>16.100000000000001</v>
      </c>
      <c r="T37" s="69">
        <v>15.6</v>
      </c>
      <c r="U37" s="69">
        <v>14.7</v>
      </c>
      <c r="V37" s="69">
        <v>18.8</v>
      </c>
      <c r="W37" s="69">
        <v>17.399999999999999</v>
      </c>
      <c r="X37" s="69">
        <v>17.100000000000001</v>
      </c>
      <c r="Y37" s="69">
        <v>17.399999999999999</v>
      </c>
      <c r="Z37" s="25"/>
      <c r="AA37" s="26"/>
    </row>
    <row r="38" spans="1:27" s="27" customFormat="1" x14ac:dyDescent="0.25">
      <c r="A38" s="41" t="s">
        <v>416</v>
      </c>
      <c r="B38" s="21"/>
      <c r="C38" s="68">
        <f t="shared" si="2"/>
        <v>147031</v>
      </c>
      <c r="D38" s="68">
        <v>6511</v>
      </c>
      <c r="E38" s="69">
        <v>8669</v>
      </c>
      <c r="F38" s="69">
        <v>2370</v>
      </c>
      <c r="G38" s="69">
        <v>3563</v>
      </c>
      <c r="H38" s="69">
        <v>1810</v>
      </c>
      <c r="I38" s="69">
        <v>2068</v>
      </c>
      <c r="J38" s="73">
        <v>8081</v>
      </c>
      <c r="K38" s="69">
        <v>5661</v>
      </c>
      <c r="L38" s="69">
        <v>2419</v>
      </c>
      <c r="M38" s="69">
        <v>1905</v>
      </c>
      <c r="N38" s="69">
        <v>2972</v>
      </c>
      <c r="O38" s="69">
        <v>4307</v>
      </c>
      <c r="P38" s="69">
        <v>2177</v>
      </c>
      <c r="Q38" s="69">
        <v>3036</v>
      </c>
      <c r="R38" s="69">
        <v>5125</v>
      </c>
      <c r="S38" s="69">
        <v>6385</v>
      </c>
      <c r="T38" s="69">
        <v>9403</v>
      </c>
      <c r="U38" s="69">
        <v>4409</v>
      </c>
      <c r="V38" s="69">
        <v>5830</v>
      </c>
      <c r="W38" s="69">
        <v>9991</v>
      </c>
      <c r="X38" s="69">
        <v>48153</v>
      </c>
      <c r="Y38" s="69">
        <v>2186</v>
      </c>
      <c r="Z38" s="25"/>
      <c r="AA38" s="26"/>
    </row>
    <row r="39" spans="1:27" s="27" customFormat="1" x14ac:dyDescent="0.25">
      <c r="A39" s="41" t="s">
        <v>417</v>
      </c>
      <c r="B39" s="21"/>
      <c r="C39" s="68">
        <v>25.7</v>
      </c>
      <c r="D39" s="75">
        <v>25.3</v>
      </c>
      <c r="E39" s="76">
        <v>24.8</v>
      </c>
      <c r="F39" s="76">
        <v>26.1</v>
      </c>
      <c r="G39" s="76">
        <v>25.6</v>
      </c>
      <c r="H39" s="76">
        <v>28</v>
      </c>
      <c r="I39" s="76">
        <v>25.6</v>
      </c>
      <c r="J39" s="77">
        <v>25</v>
      </c>
      <c r="K39" s="76">
        <v>24</v>
      </c>
      <c r="L39" s="76">
        <v>23.4</v>
      </c>
      <c r="M39" s="76">
        <v>25.4</v>
      </c>
      <c r="N39" s="76">
        <v>25.6</v>
      </c>
      <c r="O39" s="76">
        <v>22.7</v>
      </c>
      <c r="P39" s="76">
        <v>25.4</v>
      </c>
      <c r="Q39" s="76">
        <v>25.9</v>
      </c>
      <c r="R39" s="76">
        <v>26.6</v>
      </c>
      <c r="S39" s="76">
        <v>25.1</v>
      </c>
      <c r="T39" s="76">
        <v>24.6</v>
      </c>
      <c r="U39" s="76">
        <v>23.6</v>
      </c>
      <c r="V39" s="76">
        <v>28.7</v>
      </c>
      <c r="W39" s="76">
        <v>26.3</v>
      </c>
      <c r="X39" s="76">
        <v>26.6</v>
      </c>
      <c r="Y39" s="76">
        <v>27</v>
      </c>
      <c r="Z39" s="25"/>
      <c r="AA39" s="26"/>
    </row>
    <row r="40" spans="1:27" s="27" customFormat="1" x14ac:dyDescent="0.25">
      <c r="A40" s="41" t="s">
        <v>418</v>
      </c>
      <c r="B40" s="21"/>
      <c r="C40" s="68"/>
      <c r="D40" s="68"/>
      <c r="E40" s="69"/>
      <c r="F40" s="69"/>
      <c r="G40" s="69"/>
      <c r="H40" s="69"/>
      <c r="I40" s="69"/>
      <c r="J40" s="73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25"/>
      <c r="AA40" s="26"/>
    </row>
    <row r="41" spans="1:27" s="27" customFormat="1" x14ac:dyDescent="0.25">
      <c r="A41" s="41" t="s">
        <v>29</v>
      </c>
      <c r="B41" s="21"/>
      <c r="C41" s="68">
        <f t="shared" si="2"/>
        <v>11372</v>
      </c>
      <c r="D41" s="68">
        <v>489</v>
      </c>
      <c r="E41" s="69">
        <v>749</v>
      </c>
      <c r="F41" s="69">
        <v>155</v>
      </c>
      <c r="G41" s="69">
        <v>285</v>
      </c>
      <c r="H41" s="69">
        <v>111</v>
      </c>
      <c r="I41" s="69">
        <v>196</v>
      </c>
      <c r="J41" s="73">
        <v>727</v>
      </c>
      <c r="K41" s="69">
        <v>499</v>
      </c>
      <c r="L41" s="69">
        <v>227</v>
      </c>
      <c r="M41" s="69">
        <v>146</v>
      </c>
      <c r="N41" s="69">
        <v>295</v>
      </c>
      <c r="O41" s="69">
        <v>376</v>
      </c>
      <c r="P41" s="69">
        <v>116</v>
      </c>
      <c r="Q41" s="69">
        <v>164</v>
      </c>
      <c r="R41" s="69">
        <v>364</v>
      </c>
      <c r="S41" s="69">
        <v>507</v>
      </c>
      <c r="T41" s="69">
        <v>805</v>
      </c>
      <c r="U41" s="69">
        <v>433</v>
      </c>
      <c r="V41" s="69">
        <v>323</v>
      </c>
      <c r="W41" s="69">
        <v>627</v>
      </c>
      <c r="X41" s="69">
        <v>3619</v>
      </c>
      <c r="Y41" s="69">
        <v>159</v>
      </c>
      <c r="Z41" s="25"/>
      <c r="AA41" s="26"/>
    </row>
    <row r="42" spans="1:27" s="27" customFormat="1" ht="19.5" customHeight="1" x14ac:dyDescent="0.25">
      <c r="A42" s="41" t="s">
        <v>30</v>
      </c>
      <c r="B42" s="21"/>
      <c r="C42" s="68">
        <f t="shared" si="2"/>
        <v>16591</v>
      </c>
      <c r="D42" s="68">
        <v>800</v>
      </c>
      <c r="E42" s="69">
        <v>1008</v>
      </c>
      <c r="F42" s="69">
        <v>289</v>
      </c>
      <c r="G42" s="69">
        <v>434</v>
      </c>
      <c r="H42" s="69">
        <v>228</v>
      </c>
      <c r="I42" s="69">
        <v>278</v>
      </c>
      <c r="J42" s="73">
        <v>936</v>
      </c>
      <c r="K42" s="69">
        <v>669</v>
      </c>
      <c r="L42" s="69">
        <v>306</v>
      </c>
      <c r="M42" s="69">
        <v>206</v>
      </c>
      <c r="N42" s="69">
        <v>438</v>
      </c>
      <c r="O42" s="69">
        <v>525</v>
      </c>
      <c r="P42" s="69">
        <v>276</v>
      </c>
      <c r="Q42" s="69">
        <v>349</v>
      </c>
      <c r="R42" s="69">
        <v>577</v>
      </c>
      <c r="S42" s="69">
        <v>684</v>
      </c>
      <c r="T42" s="69">
        <v>1051</v>
      </c>
      <c r="U42" s="69">
        <v>486</v>
      </c>
      <c r="V42" s="69">
        <v>605</v>
      </c>
      <c r="W42" s="69">
        <v>1025</v>
      </c>
      <c r="X42" s="69">
        <v>5110</v>
      </c>
      <c r="Y42" s="69">
        <v>311</v>
      </c>
      <c r="Z42" s="25"/>
      <c r="AA42" s="26"/>
    </row>
    <row r="43" spans="1:27" s="27" customFormat="1" ht="15" customHeight="1" x14ac:dyDescent="0.25">
      <c r="A43" s="41" t="s">
        <v>419</v>
      </c>
      <c r="B43" s="21"/>
      <c r="C43" s="68">
        <f t="shared" si="2"/>
        <v>-5219</v>
      </c>
      <c r="D43" s="68">
        <v>-311</v>
      </c>
      <c r="E43" s="69">
        <v>-259</v>
      </c>
      <c r="F43" s="69">
        <v>-134</v>
      </c>
      <c r="G43" s="69">
        <v>-149</v>
      </c>
      <c r="H43" s="69">
        <v>-117</v>
      </c>
      <c r="I43" s="69">
        <v>-82</v>
      </c>
      <c r="J43" s="73">
        <v>-209</v>
      </c>
      <c r="K43" s="69">
        <v>-170</v>
      </c>
      <c r="L43" s="69">
        <v>-79</v>
      </c>
      <c r="M43" s="69">
        <v>-60</v>
      </c>
      <c r="N43" s="69">
        <v>-143</v>
      </c>
      <c r="O43" s="69">
        <v>-149</v>
      </c>
      <c r="P43" s="69">
        <v>-160</v>
      </c>
      <c r="Q43" s="69">
        <v>-185</v>
      </c>
      <c r="R43" s="69">
        <v>-213</v>
      </c>
      <c r="S43" s="69">
        <v>-177</v>
      </c>
      <c r="T43" s="69">
        <v>-246</v>
      </c>
      <c r="U43" s="69">
        <v>-53</v>
      </c>
      <c r="V43" s="69">
        <v>-282</v>
      </c>
      <c r="W43" s="69">
        <v>-398</v>
      </c>
      <c r="X43" s="69">
        <v>-1491</v>
      </c>
      <c r="Y43" s="69">
        <v>-152</v>
      </c>
      <c r="Z43" s="25"/>
      <c r="AA43" s="26"/>
    </row>
    <row r="44" spans="1:27" s="27" customFormat="1" ht="30" x14ac:dyDescent="0.25">
      <c r="A44" s="41" t="s">
        <v>420</v>
      </c>
      <c r="B44" s="21"/>
      <c r="C44" s="68">
        <f>SUM(D44:Y44)</f>
        <v>48</v>
      </c>
      <c r="D44" s="68">
        <v>2</v>
      </c>
      <c r="E44" s="69">
        <v>2</v>
      </c>
      <c r="F44" s="69">
        <v>1</v>
      </c>
      <c r="G44" s="69">
        <v>3</v>
      </c>
      <c r="H44" s="69">
        <v>0</v>
      </c>
      <c r="I44" s="69">
        <v>1</v>
      </c>
      <c r="J44" s="73">
        <v>5</v>
      </c>
      <c r="K44" s="69">
        <v>4</v>
      </c>
      <c r="L44" s="69">
        <v>0</v>
      </c>
      <c r="M44" s="69">
        <v>0</v>
      </c>
      <c r="N44" s="69">
        <v>4</v>
      </c>
      <c r="O44" s="69">
        <v>3</v>
      </c>
      <c r="P44" s="69">
        <v>1</v>
      </c>
      <c r="Q44" s="69">
        <v>0</v>
      </c>
      <c r="R44" s="69">
        <v>3</v>
      </c>
      <c r="S44" s="69">
        <v>4</v>
      </c>
      <c r="T44" s="69">
        <v>4</v>
      </c>
      <c r="U44" s="69">
        <v>1</v>
      </c>
      <c r="V44" s="69">
        <v>1</v>
      </c>
      <c r="W44" s="69">
        <v>1</v>
      </c>
      <c r="X44" s="69">
        <v>8</v>
      </c>
      <c r="Y44" s="69">
        <v>0</v>
      </c>
      <c r="Z44" s="25"/>
      <c r="AA44" s="26"/>
    </row>
    <row r="45" spans="1:27" s="27" customFormat="1" x14ac:dyDescent="0.25">
      <c r="A45" s="41" t="s">
        <v>31</v>
      </c>
      <c r="B45" s="21"/>
      <c r="C45" s="68">
        <f>SUM(D45:Y45)</f>
        <v>96</v>
      </c>
      <c r="D45" s="68">
        <v>6</v>
      </c>
      <c r="E45" s="69">
        <v>2</v>
      </c>
      <c r="F45" s="69">
        <v>1</v>
      </c>
      <c r="G45" s="69">
        <v>3</v>
      </c>
      <c r="H45" s="69">
        <v>0</v>
      </c>
      <c r="I45" s="69">
        <v>9</v>
      </c>
      <c r="J45" s="73">
        <v>5</v>
      </c>
      <c r="K45" s="69">
        <v>3</v>
      </c>
      <c r="L45" s="69">
        <v>2</v>
      </c>
      <c r="M45" s="69">
        <v>0</v>
      </c>
      <c r="N45" s="69">
        <v>3</v>
      </c>
      <c r="O45" s="69">
        <v>4</v>
      </c>
      <c r="P45" s="69">
        <v>0</v>
      </c>
      <c r="Q45" s="69">
        <v>1</v>
      </c>
      <c r="R45" s="69">
        <v>4</v>
      </c>
      <c r="S45" s="69">
        <v>7</v>
      </c>
      <c r="T45" s="69">
        <v>6</v>
      </c>
      <c r="U45" s="69">
        <v>2</v>
      </c>
      <c r="V45" s="69">
        <v>2</v>
      </c>
      <c r="W45" s="69">
        <v>5</v>
      </c>
      <c r="X45" s="69">
        <v>30</v>
      </c>
      <c r="Y45" s="69">
        <v>1</v>
      </c>
      <c r="Z45" s="25"/>
      <c r="AA45" s="26"/>
    </row>
    <row r="46" spans="1:27" s="27" customFormat="1" ht="30" x14ac:dyDescent="0.25">
      <c r="A46" s="41" t="s">
        <v>421</v>
      </c>
      <c r="B46" s="21"/>
      <c r="C46" s="68"/>
      <c r="D46" s="68" t="s">
        <v>429</v>
      </c>
      <c r="E46" s="69" t="s">
        <v>429</v>
      </c>
      <c r="F46" s="69" t="s">
        <v>429</v>
      </c>
      <c r="G46" s="69" t="s">
        <v>429</v>
      </c>
      <c r="H46" s="69" t="s">
        <v>429</v>
      </c>
      <c r="I46" s="69" t="s">
        <v>429</v>
      </c>
      <c r="J46" s="73" t="s">
        <v>429</v>
      </c>
      <c r="K46" s="69" t="s">
        <v>429</v>
      </c>
      <c r="L46" s="69" t="s">
        <v>429</v>
      </c>
      <c r="M46" s="69" t="s">
        <v>429</v>
      </c>
      <c r="N46" s="69" t="s">
        <v>429</v>
      </c>
      <c r="O46" s="69" t="s">
        <v>429</v>
      </c>
      <c r="P46" s="69" t="s">
        <v>429</v>
      </c>
      <c r="Q46" s="69" t="s">
        <v>429</v>
      </c>
      <c r="R46" s="69" t="s">
        <v>429</v>
      </c>
      <c r="S46" s="69" t="s">
        <v>429</v>
      </c>
      <c r="T46" s="69" t="s">
        <v>429</v>
      </c>
      <c r="U46" s="69" t="s">
        <v>429</v>
      </c>
      <c r="V46" s="69" t="s">
        <v>429</v>
      </c>
      <c r="W46" s="69" t="s">
        <v>429</v>
      </c>
      <c r="X46" s="69" t="s">
        <v>429</v>
      </c>
      <c r="Y46" s="69" t="s">
        <v>387</v>
      </c>
      <c r="Z46" s="25"/>
      <c r="AA46" s="26"/>
    </row>
    <row r="47" spans="1:27" s="27" customFormat="1" x14ac:dyDescent="0.25">
      <c r="A47" s="41" t="s">
        <v>422</v>
      </c>
      <c r="B47" s="21"/>
      <c r="C47" s="68">
        <v>70.03</v>
      </c>
      <c r="D47" s="68"/>
      <c r="E47" s="69"/>
      <c r="F47" s="69"/>
      <c r="G47" s="69"/>
      <c r="H47" s="69"/>
      <c r="I47" s="69"/>
      <c r="J47" s="73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25"/>
      <c r="AA47" s="26"/>
    </row>
    <row r="48" spans="1:27" s="27" customFormat="1" x14ac:dyDescent="0.25">
      <c r="A48" s="41" t="s">
        <v>423</v>
      </c>
      <c r="B48" s="21"/>
      <c r="C48" s="68">
        <v>64.66</v>
      </c>
      <c r="D48" s="68"/>
      <c r="E48" s="69"/>
      <c r="F48" s="69"/>
      <c r="G48" s="69"/>
      <c r="H48" s="69"/>
      <c r="I48" s="69"/>
      <c r="J48" s="73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25"/>
      <c r="AA48" s="26"/>
    </row>
    <row r="49" spans="1:27" s="27" customFormat="1" x14ac:dyDescent="0.25">
      <c r="A49" s="41" t="s">
        <v>424</v>
      </c>
      <c r="B49" s="21"/>
      <c r="C49" s="68">
        <v>75.39</v>
      </c>
      <c r="D49" s="68"/>
      <c r="E49" s="69"/>
      <c r="F49" s="69"/>
      <c r="G49" s="69"/>
      <c r="H49" s="69"/>
      <c r="I49" s="69"/>
      <c r="J49" s="73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25"/>
      <c r="AA49" s="26"/>
    </row>
    <row r="50" spans="1:27" s="27" customFormat="1" x14ac:dyDescent="0.25">
      <c r="A50" s="41" t="s">
        <v>425</v>
      </c>
      <c r="B50" s="21"/>
      <c r="C50" s="68">
        <f>SUM(D50:Y50)</f>
        <v>7996</v>
      </c>
      <c r="D50" s="68">
        <v>287</v>
      </c>
      <c r="E50" s="69">
        <v>416</v>
      </c>
      <c r="F50" s="69">
        <v>103</v>
      </c>
      <c r="G50" s="69">
        <v>190</v>
      </c>
      <c r="H50" s="69">
        <v>61</v>
      </c>
      <c r="I50" s="69">
        <v>100</v>
      </c>
      <c r="J50" s="73">
        <v>414</v>
      </c>
      <c r="K50" s="69">
        <v>274</v>
      </c>
      <c r="L50" s="69">
        <v>127</v>
      </c>
      <c r="M50" s="69">
        <v>80</v>
      </c>
      <c r="N50" s="69">
        <v>172</v>
      </c>
      <c r="O50" s="69">
        <v>237</v>
      </c>
      <c r="P50" s="69">
        <v>118</v>
      </c>
      <c r="Q50" s="69">
        <v>130</v>
      </c>
      <c r="R50" s="69">
        <v>217</v>
      </c>
      <c r="S50" s="69">
        <v>304</v>
      </c>
      <c r="T50" s="69">
        <v>534</v>
      </c>
      <c r="U50" s="69">
        <v>240</v>
      </c>
      <c r="V50" s="69">
        <v>257</v>
      </c>
      <c r="W50" s="69">
        <v>475</v>
      </c>
      <c r="X50" s="69">
        <v>3130</v>
      </c>
      <c r="Y50" s="69">
        <v>130</v>
      </c>
      <c r="Z50" s="25"/>
      <c r="AA50" s="26"/>
    </row>
    <row r="51" spans="1:27" s="27" customFormat="1" x14ac:dyDescent="0.25">
      <c r="A51" s="41" t="s">
        <v>33</v>
      </c>
      <c r="B51" s="21"/>
      <c r="C51" s="68"/>
      <c r="D51" s="68"/>
      <c r="E51" s="69"/>
      <c r="F51" s="69"/>
      <c r="G51" s="69"/>
      <c r="H51" s="69"/>
      <c r="I51" s="69"/>
      <c r="J51" s="73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25"/>
      <c r="AA51" s="26"/>
    </row>
    <row r="52" spans="1:27" s="27" customFormat="1" x14ac:dyDescent="0.25">
      <c r="A52" s="41" t="s">
        <v>426</v>
      </c>
      <c r="B52" s="21"/>
      <c r="C52" s="68">
        <f>SUM(D52:Y52)</f>
        <v>12646</v>
      </c>
      <c r="D52" s="68">
        <v>574</v>
      </c>
      <c r="E52" s="69">
        <v>675</v>
      </c>
      <c r="F52" s="69">
        <v>143</v>
      </c>
      <c r="G52" s="69">
        <v>319</v>
      </c>
      <c r="H52" s="69">
        <v>153</v>
      </c>
      <c r="I52" s="69">
        <v>291</v>
      </c>
      <c r="J52" s="73">
        <v>478</v>
      </c>
      <c r="K52" s="69">
        <v>505</v>
      </c>
      <c r="L52" s="69">
        <v>225</v>
      </c>
      <c r="M52" s="69">
        <v>115</v>
      </c>
      <c r="N52" s="69">
        <v>310</v>
      </c>
      <c r="O52" s="69">
        <v>445</v>
      </c>
      <c r="P52" s="69">
        <v>175</v>
      </c>
      <c r="Q52" s="69">
        <v>321</v>
      </c>
      <c r="R52" s="69">
        <v>374</v>
      </c>
      <c r="S52" s="69">
        <v>574</v>
      </c>
      <c r="T52" s="69">
        <v>799</v>
      </c>
      <c r="U52" s="69">
        <v>266</v>
      </c>
      <c r="V52" s="69">
        <v>570</v>
      </c>
      <c r="W52" s="69">
        <v>631</v>
      </c>
      <c r="X52" s="69">
        <v>4354</v>
      </c>
      <c r="Y52" s="69">
        <v>349</v>
      </c>
      <c r="Z52" s="25"/>
      <c r="AA52" s="26"/>
    </row>
    <row r="53" spans="1:27" s="27" customFormat="1" x14ac:dyDescent="0.25">
      <c r="A53" s="41" t="s">
        <v>427</v>
      </c>
      <c r="B53" s="21"/>
      <c r="C53" s="68">
        <f>SUM(D53:Y53)</f>
        <v>12947</v>
      </c>
      <c r="D53" s="68">
        <v>611</v>
      </c>
      <c r="E53" s="69">
        <v>610</v>
      </c>
      <c r="F53" s="69">
        <v>167</v>
      </c>
      <c r="G53" s="69">
        <v>390</v>
      </c>
      <c r="H53" s="69">
        <v>170</v>
      </c>
      <c r="I53" s="69">
        <v>248</v>
      </c>
      <c r="J53" s="73">
        <v>608</v>
      </c>
      <c r="K53" s="69">
        <v>457</v>
      </c>
      <c r="L53" s="69">
        <v>246</v>
      </c>
      <c r="M53" s="69">
        <v>170</v>
      </c>
      <c r="N53" s="69">
        <v>336</v>
      </c>
      <c r="O53" s="69">
        <v>518</v>
      </c>
      <c r="P53" s="69">
        <v>183</v>
      </c>
      <c r="Q53" s="69">
        <v>314</v>
      </c>
      <c r="R53" s="69">
        <v>384</v>
      </c>
      <c r="S53" s="69">
        <v>620</v>
      </c>
      <c r="T53" s="69">
        <v>824</v>
      </c>
      <c r="U53" s="69">
        <v>376</v>
      </c>
      <c r="V53" s="69">
        <v>447</v>
      </c>
      <c r="W53" s="69">
        <v>709</v>
      </c>
      <c r="X53" s="69">
        <v>4350</v>
      </c>
      <c r="Y53" s="69">
        <v>209</v>
      </c>
      <c r="Z53" s="25"/>
      <c r="AA53" s="26"/>
    </row>
    <row r="54" spans="1:27" s="27" customFormat="1" ht="15" customHeight="1" x14ac:dyDescent="0.25">
      <c r="A54" s="41" t="s">
        <v>428</v>
      </c>
      <c r="B54" s="21"/>
      <c r="C54" s="68">
        <f>SUM(D54:Y54)</f>
        <v>-301</v>
      </c>
      <c r="D54" s="68">
        <v>-37</v>
      </c>
      <c r="E54" s="69">
        <v>65</v>
      </c>
      <c r="F54" s="69">
        <v>-24</v>
      </c>
      <c r="G54" s="69">
        <v>-71</v>
      </c>
      <c r="H54" s="69">
        <v>-17</v>
      </c>
      <c r="I54" s="69">
        <v>43</v>
      </c>
      <c r="J54" s="73">
        <v>-130</v>
      </c>
      <c r="K54" s="69">
        <v>48</v>
      </c>
      <c r="L54" s="69">
        <v>-21</v>
      </c>
      <c r="M54" s="69">
        <v>-55</v>
      </c>
      <c r="N54" s="69">
        <v>-26</v>
      </c>
      <c r="O54" s="69">
        <v>-73</v>
      </c>
      <c r="P54" s="69">
        <v>-8</v>
      </c>
      <c r="Q54" s="69">
        <v>7</v>
      </c>
      <c r="R54" s="69">
        <v>-10</v>
      </c>
      <c r="S54" s="69">
        <v>-46</v>
      </c>
      <c r="T54" s="69">
        <v>-25</v>
      </c>
      <c r="U54" s="69">
        <v>-110</v>
      </c>
      <c r="V54" s="69">
        <v>123</v>
      </c>
      <c r="W54" s="69">
        <v>-78</v>
      </c>
      <c r="X54" s="69">
        <v>4</v>
      </c>
      <c r="Y54" s="69">
        <v>140</v>
      </c>
      <c r="Z54" s="25"/>
      <c r="AA54" s="26"/>
    </row>
    <row r="55" spans="1:27" s="12" customFormat="1" x14ac:dyDescent="0.25">
      <c r="A55" s="141" t="s">
        <v>34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/>
      <c r="AA55" s="11"/>
    </row>
    <row r="56" spans="1:27" ht="60" x14ac:dyDescent="0.25">
      <c r="A56" s="41" t="s">
        <v>35</v>
      </c>
      <c r="B56" s="79" t="s">
        <v>203</v>
      </c>
      <c r="C56" s="88">
        <v>497.4</v>
      </c>
      <c r="D56" s="88" t="s">
        <v>339</v>
      </c>
      <c r="E56" s="88" t="s">
        <v>339</v>
      </c>
      <c r="F56" s="88" t="s">
        <v>339</v>
      </c>
      <c r="G56" s="88" t="s">
        <v>339</v>
      </c>
      <c r="H56" s="88" t="s">
        <v>339</v>
      </c>
      <c r="I56" s="88" t="s">
        <v>339</v>
      </c>
      <c r="J56" s="88" t="s">
        <v>339</v>
      </c>
      <c r="K56" s="88" t="s">
        <v>339</v>
      </c>
      <c r="L56" s="88" t="s">
        <v>339</v>
      </c>
      <c r="M56" s="88" t="s">
        <v>339</v>
      </c>
      <c r="N56" s="88" t="s">
        <v>339</v>
      </c>
      <c r="O56" s="88" t="s">
        <v>339</v>
      </c>
      <c r="P56" s="88" t="s">
        <v>339</v>
      </c>
      <c r="Q56" s="88" t="s">
        <v>339</v>
      </c>
      <c r="R56" s="88" t="s">
        <v>339</v>
      </c>
      <c r="S56" s="88" t="s">
        <v>339</v>
      </c>
      <c r="T56" s="88" t="s">
        <v>339</v>
      </c>
      <c r="U56" s="88" t="s">
        <v>339</v>
      </c>
      <c r="V56" s="88" t="s">
        <v>339</v>
      </c>
      <c r="W56" s="88" t="s">
        <v>339</v>
      </c>
      <c r="X56" s="21" t="s">
        <v>339</v>
      </c>
      <c r="Y56" s="21" t="s">
        <v>339</v>
      </c>
    </row>
    <row r="57" spans="1:27" ht="15" customHeight="1" x14ac:dyDescent="0.25">
      <c r="A57" s="41" t="s">
        <v>36</v>
      </c>
      <c r="B57" s="21"/>
      <c r="C57" s="88">
        <v>62.6</v>
      </c>
      <c r="D57" s="88" t="s">
        <v>339</v>
      </c>
      <c r="E57" s="88" t="s">
        <v>339</v>
      </c>
      <c r="F57" s="88" t="s">
        <v>339</v>
      </c>
      <c r="G57" s="88" t="s">
        <v>339</v>
      </c>
      <c r="H57" s="88" t="s">
        <v>339</v>
      </c>
      <c r="I57" s="88" t="s">
        <v>339</v>
      </c>
      <c r="J57" s="88" t="s">
        <v>339</v>
      </c>
      <c r="K57" s="88" t="s">
        <v>339</v>
      </c>
      <c r="L57" s="88" t="s">
        <v>339</v>
      </c>
      <c r="M57" s="88" t="s">
        <v>339</v>
      </c>
      <c r="N57" s="88" t="s">
        <v>339</v>
      </c>
      <c r="O57" s="88" t="s">
        <v>339</v>
      </c>
      <c r="P57" s="88" t="s">
        <v>339</v>
      </c>
      <c r="Q57" s="88" t="s">
        <v>339</v>
      </c>
      <c r="R57" s="88" t="s">
        <v>339</v>
      </c>
      <c r="S57" s="88" t="s">
        <v>339</v>
      </c>
      <c r="T57" s="88" t="s">
        <v>339</v>
      </c>
      <c r="U57" s="88" t="s">
        <v>339</v>
      </c>
      <c r="V57" s="88" t="s">
        <v>339</v>
      </c>
      <c r="W57" s="88" t="s">
        <v>339</v>
      </c>
      <c r="X57" s="21" t="s">
        <v>339</v>
      </c>
      <c r="Y57" s="21" t="s">
        <v>339</v>
      </c>
    </row>
    <row r="58" spans="1:27" ht="15" customHeight="1" x14ac:dyDescent="0.25">
      <c r="A58" s="41" t="s">
        <v>37</v>
      </c>
      <c r="B58" s="47"/>
      <c r="C58" s="88">
        <f>SUM(D58:W58)</f>
        <v>15227</v>
      </c>
      <c r="D58" s="88">
        <v>642</v>
      </c>
      <c r="E58" s="88">
        <v>619</v>
      </c>
      <c r="F58" s="88">
        <v>361</v>
      </c>
      <c r="G58" s="88">
        <v>301</v>
      </c>
      <c r="H58" s="88">
        <v>417</v>
      </c>
      <c r="I58" s="88">
        <v>486</v>
      </c>
      <c r="J58" s="88">
        <v>1227</v>
      </c>
      <c r="K58" s="88">
        <v>1047</v>
      </c>
      <c r="L58" s="88">
        <v>409</v>
      </c>
      <c r="M58" s="88">
        <v>336</v>
      </c>
      <c r="N58" s="88">
        <v>712</v>
      </c>
      <c r="O58" s="88">
        <v>1034</v>
      </c>
      <c r="P58" s="88">
        <v>494</v>
      </c>
      <c r="Q58" s="88">
        <v>476</v>
      </c>
      <c r="R58" s="88">
        <v>700</v>
      </c>
      <c r="S58" s="88">
        <v>974</v>
      </c>
      <c r="T58" s="88">
        <v>616</v>
      </c>
      <c r="U58" s="88">
        <v>534</v>
      </c>
      <c r="V58" s="88">
        <v>1145</v>
      </c>
      <c r="W58" s="88">
        <v>2697</v>
      </c>
      <c r="X58" s="46">
        <v>3019</v>
      </c>
      <c r="Y58" s="21" t="s">
        <v>339</v>
      </c>
    </row>
    <row r="59" spans="1:27" ht="15" customHeight="1" x14ac:dyDescent="0.25">
      <c r="A59" s="41" t="s">
        <v>38</v>
      </c>
      <c r="B59" s="47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21" t="s">
        <v>387</v>
      </c>
      <c r="Y59" s="21" t="s">
        <v>387</v>
      </c>
    </row>
    <row r="60" spans="1:27" ht="15" customHeight="1" x14ac:dyDescent="0.25">
      <c r="A60" s="41" t="s">
        <v>32</v>
      </c>
      <c r="B60" s="47"/>
      <c r="C60" s="88">
        <f t="shared" ref="C60:C65" si="3">SUM(D60:W60)</f>
        <v>8268</v>
      </c>
      <c r="D60" s="88">
        <v>357</v>
      </c>
      <c r="E60" s="88">
        <v>369</v>
      </c>
      <c r="F60" s="88">
        <v>132</v>
      </c>
      <c r="G60" s="88">
        <v>137</v>
      </c>
      <c r="H60" s="88">
        <v>207</v>
      </c>
      <c r="I60" s="88">
        <v>214</v>
      </c>
      <c r="J60" s="88">
        <v>755</v>
      </c>
      <c r="K60" s="88">
        <v>448</v>
      </c>
      <c r="L60" s="88">
        <v>146</v>
      </c>
      <c r="M60" s="88">
        <v>142</v>
      </c>
      <c r="N60" s="88">
        <v>382</v>
      </c>
      <c r="O60" s="88">
        <v>574</v>
      </c>
      <c r="P60" s="88">
        <v>205</v>
      </c>
      <c r="Q60" s="88">
        <v>202</v>
      </c>
      <c r="R60" s="88">
        <v>348</v>
      </c>
      <c r="S60" s="88">
        <v>588</v>
      </c>
      <c r="T60" s="88">
        <v>340</v>
      </c>
      <c r="U60" s="88">
        <v>261</v>
      </c>
      <c r="V60" s="88">
        <v>729</v>
      </c>
      <c r="W60" s="88">
        <v>1732</v>
      </c>
      <c r="X60" s="46">
        <v>1880</v>
      </c>
      <c r="Y60" s="21" t="s">
        <v>339</v>
      </c>
    </row>
    <row r="61" spans="1:27" ht="15" customHeight="1" x14ac:dyDescent="0.25">
      <c r="A61" s="41" t="s">
        <v>39</v>
      </c>
      <c r="B61" s="47"/>
      <c r="C61" s="88">
        <f t="shared" si="3"/>
        <v>372</v>
      </c>
      <c r="D61" s="88">
        <v>11</v>
      </c>
      <c r="E61" s="88">
        <v>9</v>
      </c>
      <c r="F61" s="88">
        <v>7</v>
      </c>
      <c r="G61" s="88">
        <v>2</v>
      </c>
      <c r="H61" s="88">
        <v>6</v>
      </c>
      <c r="I61" s="88">
        <v>8</v>
      </c>
      <c r="J61" s="88">
        <v>21</v>
      </c>
      <c r="K61" s="88">
        <v>29</v>
      </c>
      <c r="L61" s="88">
        <v>5</v>
      </c>
      <c r="M61" s="88">
        <v>7</v>
      </c>
      <c r="N61" s="88">
        <v>19</v>
      </c>
      <c r="O61" s="88">
        <v>24</v>
      </c>
      <c r="P61" s="88">
        <v>7</v>
      </c>
      <c r="Q61" s="88">
        <v>6</v>
      </c>
      <c r="R61" s="88">
        <v>12</v>
      </c>
      <c r="S61" s="88">
        <v>20</v>
      </c>
      <c r="T61" s="88">
        <v>20</v>
      </c>
      <c r="U61" s="88">
        <v>10</v>
      </c>
      <c r="V61" s="88">
        <v>28</v>
      </c>
      <c r="W61" s="88">
        <v>121</v>
      </c>
      <c r="X61" s="46">
        <v>129</v>
      </c>
      <c r="Y61" s="21" t="s">
        <v>339</v>
      </c>
    </row>
    <row r="62" spans="1:27" ht="15" customHeight="1" x14ac:dyDescent="0.25">
      <c r="A62" s="41" t="s">
        <v>40</v>
      </c>
      <c r="B62" s="47"/>
      <c r="C62" s="88">
        <f t="shared" si="3"/>
        <v>168</v>
      </c>
      <c r="D62" s="88">
        <v>4</v>
      </c>
      <c r="E62" s="88">
        <v>3</v>
      </c>
      <c r="F62" s="88">
        <v>2</v>
      </c>
      <c r="G62" s="88">
        <v>2</v>
      </c>
      <c r="H62" s="88">
        <v>2</v>
      </c>
      <c r="I62" s="88">
        <v>5</v>
      </c>
      <c r="J62" s="88">
        <v>8</v>
      </c>
      <c r="K62" s="88">
        <v>8</v>
      </c>
      <c r="L62" s="88">
        <v>4</v>
      </c>
      <c r="M62" s="88">
        <v>4</v>
      </c>
      <c r="N62" s="88">
        <v>1</v>
      </c>
      <c r="O62" s="88">
        <v>13</v>
      </c>
      <c r="P62" s="88">
        <v>2</v>
      </c>
      <c r="Q62" s="88">
        <v>0</v>
      </c>
      <c r="R62" s="88">
        <v>4</v>
      </c>
      <c r="S62" s="88">
        <v>11</v>
      </c>
      <c r="T62" s="88">
        <v>5</v>
      </c>
      <c r="U62" s="88">
        <v>1</v>
      </c>
      <c r="V62" s="88">
        <v>22</v>
      </c>
      <c r="W62" s="88">
        <v>67</v>
      </c>
      <c r="X62" s="46">
        <v>85</v>
      </c>
      <c r="Y62" s="21" t="s">
        <v>339</v>
      </c>
    </row>
    <row r="63" spans="1:27" s="27" customFormat="1" ht="30" customHeight="1" x14ac:dyDescent="0.25">
      <c r="A63" s="41" t="s">
        <v>41</v>
      </c>
      <c r="B63" s="47"/>
      <c r="C63" s="88">
        <f t="shared" si="3"/>
        <v>68</v>
      </c>
      <c r="D63" s="88">
        <v>2</v>
      </c>
      <c r="E63" s="88">
        <v>2</v>
      </c>
      <c r="F63" s="88">
        <v>2</v>
      </c>
      <c r="G63" s="88">
        <v>1</v>
      </c>
      <c r="H63" s="88">
        <v>2</v>
      </c>
      <c r="I63" s="88">
        <v>3</v>
      </c>
      <c r="J63" s="88">
        <v>7</v>
      </c>
      <c r="K63" s="88">
        <v>8</v>
      </c>
      <c r="L63" s="88">
        <v>1</v>
      </c>
      <c r="M63" s="88">
        <v>4</v>
      </c>
      <c r="N63" s="88">
        <v>8</v>
      </c>
      <c r="O63" s="88">
        <v>0</v>
      </c>
      <c r="P63" s="88">
        <v>0</v>
      </c>
      <c r="Q63" s="88">
        <v>2</v>
      </c>
      <c r="R63" s="88">
        <v>5</v>
      </c>
      <c r="S63" s="88">
        <v>1</v>
      </c>
      <c r="T63" s="88">
        <v>1</v>
      </c>
      <c r="U63" s="88">
        <v>0</v>
      </c>
      <c r="V63" s="88">
        <v>4</v>
      </c>
      <c r="W63" s="88">
        <v>15</v>
      </c>
      <c r="X63" s="21" t="s">
        <v>339</v>
      </c>
      <c r="Y63" s="21" t="s">
        <v>339</v>
      </c>
      <c r="Z63" s="25"/>
      <c r="AA63" s="26"/>
    </row>
    <row r="64" spans="1:27" s="27" customFormat="1" ht="30" customHeight="1" x14ac:dyDescent="0.25">
      <c r="A64" s="41" t="s">
        <v>42</v>
      </c>
      <c r="B64" s="47"/>
      <c r="C64" s="88">
        <f t="shared" si="3"/>
        <v>47</v>
      </c>
      <c r="D64" s="88">
        <v>5</v>
      </c>
      <c r="E64" s="88">
        <v>2</v>
      </c>
      <c r="F64" s="88">
        <v>2</v>
      </c>
      <c r="G64" s="88">
        <v>0</v>
      </c>
      <c r="H64" s="88">
        <v>0</v>
      </c>
      <c r="I64" s="88">
        <v>2</v>
      </c>
      <c r="J64" s="88">
        <v>4</v>
      </c>
      <c r="K64" s="88">
        <v>2</v>
      </c>
      <c r="L64" s="88">
        <v>0</v>
      </c>
      <c r="M64" s="88">
        <v>2</v>
      </c>
      <c r="N64" s="88">
        <v>2</v>
      </c>
      <c r="O64" s="88">
        <v>5</v>
      </c>
      <c r="P64" s="88">
        <v>2</v>
      </c>
      <c r="Q64" s="88">
        <v>2</v>
      </c>
      <c r="R64" s="88">
        <v>0</v>
      </c>
      <c r="S64" s="88">
        <v>4</v>
      </c>
      <c r="T64" s="88">
        <v>2</v>
      </c>
      <c r="U64" s="88">
        <v>1</v>
      </c>
      <c r="V64" s="88">
        <v>3</v>
      </c>
      <c r="W64" s="88">
        <v>7</v>
      </c>
      <c r="X64" s="21" t="s">
        <v>339</v>
      </c>
      <c r="Y64" s="21" t="s">
        <v>339</v>
      </c>
      <c r="Z64" s="25"/>
      <c r="AA64" s="26"/>
    </row>
    <row r="65" spans="1:29" s="27" customFormat="1" ht="15" customHeight="1" x14ac:dyDescent="0.25">
      <c r="A65" s="41" t="s">
        <v>43</v>
      </c>
      <c r="B65" s="47"/>
      <c r="C65" s="88">
        <f t="shared" si="3"/>
        <v>3535</v>
      </c>
      <c r="D65" s="88">
        <v>112</v>
      </c>
      <c r="E65" s="88">
        <v>144</v>
      </c>
      <c r="F65" s="88">
        <v>80</v>
      </c>
      <c r="G65" s="88">
        <v>66</v>
      </c>
      <c r="H65" s="88">
        <v>84</v>
      </c>
      <c r="I65" s="88">
        <v>134</v>
      </c>
      <c r="J65" s="88">
        <v>273</v>
      </c>
      <c r="K65" s="88">
        <v>251</v>
      </c>
      <c r="L65" s="88">
        <v>93</v>
      </c>
      <c r="M65" s="88">
        <v>75</v>
      </c>
      <c r="N65" s="88">
        <v>151</v>
      </c>
      <c r="O65" s="88">
        <v>226</v>
      </c>
      <c r="P65" s="88">
        <v>103</v>
      </c>
      <c r="Q65" s="88">
        <v>81</v>
      </c>
      <c r="R65" s="88">
        <v>165</v>
      </c>
      <c r="S65" s="88">
        <v>241</v>
      </c>
      <c r="T65" s="88">
        <v>141</v>
      </c>
      <c r="U65" s="88">
        <v>126</v>
      </c>
      <c r="V65" s="88">
        <v>287</v>
      </c>
      <c r="W65" s="88">
        <v>702</v>
      </c>
      <c r="X65" s="46">
        <v>3</v>
      </c>
      <c r="Y65" s="21" t="s">
        <v>339</v>
      </c>
      <c r="Z65" s="25"/>
      <c r="AA65" s="26"/>
    </row>
    <row r="66" spans="1:29" s="27" customFormat="1" ht="15" customHeight="1" x14ac:dyDescent="0.25">
      <c r="A66" s="41" t="s">
        <v>44</v>
      </c>
      <c r="B66" s="47"/>
      <c r="C66" s="88" t="s">
        <v>339</v>
      </c>
      <c r="D66" s="88" t="s">
        <v>339</v>
      </c>
      <c r="E66" s="88" t="s">
        <v>339</v>
      </c>
      <c r="F66" s="88" t="s">
        <v>339</v>
      </c>
      <c r="G66" s="88" t="s">
        <v>339</v>
      </c>
      <c r="H66" s="88" t="s">
        <v>339</v>
      </c>
      <c r="I66" s="88" t="s">
        <v>339</v>
      </c>
      <c r="J66" s="88" t="s">
        <v>339</v>
      </c>
      <c r="K66" s="88" t="s">
        <v>339</v>
      </c>
      <c r="L66" s="88" t="s">
        <v>339</v>
      </c>
      <c r="M66" s="88" t="s">
        <v>339</v>
      </c>
      <c r="N66" s="88" t="s">
        <v>339</v>
      </c>
      <c r="O66" s="88" t="s">
        <v>339</v>
      </c>
      <c r="P66" s="88" t="s">
        <v>339</v>
      </c>
      <c r="Q66" s="88" t="s">
        <v>339</v>
      </c>
      <c r="R66" s="88" t="s">
        <v>339</v>
      </c>
      <c r="S66" s="88" t="s">
        <v>339</v>
      </c>
      <c r="T66" s="88" t="s">
        <v>339</v>
      </c>
      <c r="U66" s="88" t="s">
        <v>339</v>
      </c>
      <c r="V66" s="88" t="s">
        <v>339</v>
      </c>
      <c r="W66" s="88" t="s">
        <v>339</v>
      </c>
      <c r="X66" s="46">
        <v>912</v>
      </c>
      <c r="Y66" s="21" t="s">
        <v>339</v>
      </c>
      <c r="Z66" s="25"/>
      <c r="AA66" s="26"/>
    </row>
    <row r="67" spans="1:29" s="27" customFormat="1" ht="15" customHeight="1" x14ac:dyDescent="0.25">
      <c r="A67" s="41" t="s">
        <v>45</v>
      </c>
      <c r="B67" s="47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46" t="s">
        <v>339</v>
      </c>
      <c r="Y67" s="21" t="s">
        <v>339</v>
      </c>
      <c r="Z67"/>
      <c r="AA67" s="11"/>
      <c r="AB67" s="12"/>
      <c r="AC67" s="12"/>
    </row>
    <row r="68" spans="1:29" s="27" customFormat="1" ht="15" customHeight="1" x14ac:dyDescent="0.25">
      <c r="A68" s="41" t="s">
        <v>46</v>
      </c>
      <c r="B68" s="47"/>
      <c r="C68" s="88">
        <f t="shared" ref="C68:C72" si="4">SUM(D68:W68)</f>
        <v>44007</v>
      </c>
      <c r="D68" s="88">
        <v>1854</v>
      </c>
      <c r="E68" s="88">
        <v>1955</v>
      </c>
      <c r="F68" s="88">
        <v>1075</v>
      </c>
      <c r="G68" s="88">
        <v>1159</v>
      </c>
      <c r="H68" s="88">
        <v>1136</v>
      </c>
      <c r="I68" s="88">
        <v>1306</v>
      </c>
      <c r="J68" s="88">
        <v>3288</v>
      </c>
      <c r="K68" s="88">
        <v>2738</v>
      </c>
      <c r="L68" s="88">
        <v>1177</v>
      </c>
      <c r="M68" s="88">
        <v>864</v>
      </c>
      <c r="N68" s="88">
        <v>1913</v>
      </c>
      <c r="O68" s="88">
        <v>2885</v>
      </c>
      <c r="P68" s="88">
        <v>1189</v>
      </c>
      <c r="Q68" s="88">
        <v>1520</v>
      </c>
      <c r="R68" s="88">
        <v>1916</v>
      </c>
      <c r="S68" s="88">
        <v>2285</v>
      </c>
      <c r="T68" s="88">
        <v>1844</v>
      </c>
      <c r="U68" s="88">
        <v>1428</v>
      </c>
      <c r="V68" s="88">
        <v>3449</v>
      </c>
      <c r="W68" s="88">
        <v>9026</v>
      </c>
      <c r="X68" s="21" t="s">
        <v>384</v>
      </c>
      <c r="Y68" s="21" t="s">
        <v>384</v>
      </c>
      <c r="Z68"/>
      <c r="AA68" s="5"/>
      <c r="AB68" s="2"/>
      <c r="AC68" s="2"/>
    </row>
    <row r="69" spans="1:29" s="27" customFormat="1" ht="15" customHeight="1" x14ac:dyDescent="0.25">
      <c r="A69" s="41" t="s">
        <v>49</v>
      </c>
      <c r="B69" s="47"/>
      <c r="C69" s="88">
        <f t="shared" si="4"/>
        <v>14664</v>
      </c>
      <c r="D69" s="88">
        <v>580</v>
      </c>
      <c r="E69" s="88">
        <v>709</v>
      </c>
      <c r="F69" s="88">
        <v>387</v>
      </c>
      <c r="G69" s="88">
        <v>664</v>
      </c>
      <c r="H69" s="88">
        <v>388</v>
      </c>
      <c r="I69" s="88">
        <v>489</v>
      </c>
      <c r="J69" s="88">
        <v>759</v>
      </c>
      <c r="K69" s="88">
        <v>1097</v>
      </c>
      <c r="L69" s="88">
        <v>400</v>
      </c>
      <c r="M69" s="88">
        <v>316</v>
      </c>
      <c r="N69" s="88">
        <v>519</v>
      </c>
      <c r="O69" s="88">
        <v>973</v>
      </c>
      <c r="P69" s="88">
        <v>414</v>
      </c>
      <c r="Q69" s="88">
        <v>726</v>
      </c>
      <c r="R69" s="88">
        <v>587</v>
      </c>
      <c r="S69" s="88">
        <v>809</v>
      </c>
      <c r="T69" s="88">
        <v>641</v>
      </c>
      <c r="U69" s="88">
        <v>610</v>
      </c>
      <c r="V69" s="88">
        <v>972</v>
      </c>
      <c r="W69" s="88">
        <v>2624</v>
      </c>
      <c r="X69" s="46">
        <v>9747</v>
      </c>
      <c r="Y69" s="21" t="s">
        <v>339</v>
      </c>
      <c r="Z69"/>
      <c r="AA69" s="5"/>
      <c r="AB69" s="2"/>
      <c r="AC69" s="2"/>
    </row>
    <row r="70" spans="1:29" s="27" customFormat="1" ht="15" customHeight="1" x14ac:dyDescent="0.25">
      <c r="A70" s="41" t="s">
        <v>47</v>
      </c>
      <c r="B70" s="47"/>
      <c r="C70" s="90">
        <v>33.299999999999997</v>
      </c>
      <c r="D70" s="90">
        <v>31.3</v>
      </c>
      <c r="E70" s="90">
        <v>36.299999999999997</v>
      </c>
      <c r="F70" s="90">
        <v>36</v>
      </c>
      <c r="G70" s="90">
        <v>57.3</v>
      </c>
      <c r="H70" s="90">
        <v>34.200000000000003</v>
      </c>
      <c r="I70" s="90">
        <v>37.4</v>
      </c>
      <c r="J70" s="90">
        <v>23.1</v>
      </c>
      <c r="K70" s="90">
        <v>40.1</v>
      </c>
      <c r="L70" s="90">
        <v>34</v>
      </c>
      <c r="M70" s="90">
        <v>36.6</v>
      </c>
      <c r="N70" s="90">
        <v>27.1</v>
      </c>
      <c r="O70" s="90">
        <v>33.700000000000003</v>
      </c>
      <c r="P70" s="90">
        <v>34.799999999999997</v>
      </c>
      <c r="Q70" s="90">
        <v>47.8</v>
      </c>
      <c r="R70" s="90">
        <v>30.6</v>
      </c>
      <c r="S70" s="90">
        <v>35.4</v>
      </c>
      <c r="T70" s="90">
        <v>34.799999999999997</v>
      </c>
      <c r="U70" s="90">
        <v>42.7</v>
      </c>
      <c r="V70" s="90">
        <v>28.2</v>
      </c>
      <c r="W70" s="90">
        <v>29.1</v>
      </c>
      <c r="X70" s="46">
        <v>3002</v>
      </c>
      <c r="Y70" s="21" t="s">
        <v>339</v>
      </c>
      <c r="Z70"/>
      <c r="AA70" s="5"/>
      <c r="AB70" s="2"/>
      <c r="AC70" s="2"/>
    </row>
    <row r="71" spans="1:29" s="27" customFormat="1" ht="15" customHeight="1" x14ac:dyDescent="0.25">
      <c r="A71" s="41" t="s">
        <v>50</v>
      </c>
      <c r="B71" s="45"/>
      <c r="C71" s="88">
        <f t="shared" si="4"/>
        <v>5749</v>
      </c>
      <c r="D71" s="88">
        <v>270</v>
      </c>
      <c r="E71" s="88">
        <v>278</v>
      </c>
      <c r="F71" s="88">
        <v>249</v>
      </c>
      <c r="G71" s="88">
        <v>219</v>
      </c>
      <c r="H71" s="88">
        <v>160</v>
      </c>
      <c r="I71" s="88">
        <v>225</v>
      </c>
      <c r="J71" s="88">
        <v>313</v>
      </c>
      <c r="K71" s="88">
        <v>402</v>
      </c>
      <c r="L71" s="88">
        <v>214</v>
      </c>
      <c r="M71" s="88">
        <v>155</v>
      </c>
      <c r="N71" s="88">
        <v>222</v>
      </c>
      <c r="O71" s="88">
        <v>395</v>
      </c>
      <c r="P71" s="88">
        <v>169</v>
      </c>
      <c r="Q71" s="88">
        <v>288</v>
      </c>
      <c r="R71" s="88">
        <v>235</v>
      </c>
      <c r="S71" s="88">
        <v>443</v>
      </c>
      <c r="T71" s="88">
        <v>274</v>
      </c>
      <c r="U71" s="88">
        <v>225</v>
      </c>
      <c r="V71" s="88">
        <v>361</v>
      </c>
      <c r="W71" s="88">
        <v>652</v>
      </c>
      <c r="X71" s="46">
        <v>30.8</v>
      </c>
      <c r="Y71" s="21" t="s">
        <v>339</v>
      </c>
      <c r="Z71"/>
      <c r="AA71" s="5"/>
      <c r="AB71" s="2"/>
      <c r="AC71" s="2"/>
    </row>
    <row r="72" spans="1:29" s="27" customFormat="1" ht="15" customHeight="1" x14ac:dyDescent="0.25">
      <c r="A72" s="41" t="s">
        <v>48</v>
      </c>
      <c r="B72" s="47"/>
      <c r="C72" s="88">
        <f t="shared" si="4"/>
        <v>5545</v>
      </c>
      <c r="D72" s="88">
        <v>367</v>
      </c>
      <c r="E72" s="88">
        <v>352</v>
      </c>
      <c r="F72" s="88">
        <v>221</v>
      </c>
      <c r="G72" s="88">
        <v>236</v>
      </c>
      <c r="H72" s="88">
        <v>180</v>
      </c>
      <c r="I72" s="88">
        <v>302</v>
      </c>
      <c r="J72" s="88">
        <v>224</v>
      </c>
      <c r="K72" s="88">
        <v>395</v>
      </c>
      <c r="L72" s="88">
        <v>231</v>
      </c>
      <c r="M72" s="88">
        <v>246</v>
      </c>
      <c r="N72" s="88">
        <v>270</v>
      </c>
      <c r="O72" s="88">
        <v>180</v>
      </c>
      <c r="P72" s="88">
        <v>309</v>
      </c>
      <c r="Q72" s="88">
        <v>230</v>
      </c>
      <c r="R72" s="88">
        <v>277</v>
      </c>
      <c r="S72" s="88">
        <v>317</v>
      </c>
      <c r="T72" s="88">
        <v>253</v>
      </c>
      <c r="U72" s="88">
        <v>225</v>
      </c>
      <c r="V72" s="88">
        <v>161</v>
      </c>
      <c r="W72" s="88">
        <v>569</v>
      </c>
      <c r="X72" s="46">
        <v>612</v>
      </c>
      <c r="Y72" s="21" t="s">
        <v>339</v>
      </c>
      <c r="Z72"/>
      <c r="AA72" s="5"/>
      <c r="AB72" s="2"/>
      <c r="AC72" s="2"/>
    </row>
    <row r="73" spans="1:29" s="27" customFormat="1" ht="15" customHeight="1" x14ac:dyDescent="0.25">
      <c r="A73" s="41" t="s">
        <v>353</v>
      </c>
      <c r="B73" s="47"/>
      <c r="C73" s="21">
        <v>5280</v>
      </c>
      <c r="D73" s="21">
        <v>241</v>
      </c>
      <c r="E73" s="21">
        <v>324</v>
      </c>
      <c r="F73" s="21">
        <v>223</v>
      </c>
      <c r="G73" s="21">
        <v>226</v>
      </c>
      <c r="H73" s="43">
        <v>180</v>
      </c>
      <c r="I73" s="43">
        <v>324</v>
      </c>
      <c r="J73" s="21">
        <v>181</v>
      </c>
      <c r="K73" s="42">
        <v>355</v>
      </c>
      <c r="L73" s="21">
        <v>230</v>
      </c>
      <c r="M73" s="21">
        <v>257</v>
      </c>
      <c r="N73" s="43">
        <v>242</v>
      </c>
      <c r="O73" s="48">
        <v>163</v>
      </c>
      <c r="P73" s="21">
        <v>350</v>
      </c>
      <c r="Q73" s="21">
        <v>220</v>
      </c>
      <c r="R73" s="21">
        <v>258</v>
      </c>
      <c r="S73" s="21">
        <v>335</v>
      </c>
      <c r="T73" s="21">
        <v>287</v>
      </c>
      <c r="U73" s="21">
        <v>226</v>
      </c>
      <c r="V73" s="21" t="s">
        <v>339</v>
      </c>
      <c r="W73" s="46">
        <v>121</v>
      </c>
      <c r="X73" s="46">
        <v>537</v>
      </c>
      <c r="Y73" s="21" t="s">
        <v>339</v>
      </c>
      <c r="Z73"/>
      <c r="AA73" s="5"/>
      <c r="AB73" s="2"/>
      <c r="AC73" s="2"/>
    </row>
    <row r="74" spans="1:29" s="12" customFormat="1" x14ac:dyDescent="0.25">
      <c r="A74" s="141" t="s">
        <v>51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/>
      <c r="AA74" s="5"/>
      <c r="AB74" s="2"/>
      <c r="AC74" s="2"/>
    </row>
    <row r="75" spans="1:29" s="27" customFormat="1" ht="75" x14ac:dyDescent="0.25">
      <c r="A75" s="41" t="s">
        <v>318</v>
      </c>
      <c r="B75" s="79" t="s">
        <v>385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9"/>
      <c r="N75" s="46"/>
      <c r="O75" s="46"/>
      <c r="P75" s="46"/>
      <c r="Q75" s="46"/>
      <c r="R75" s="46"/>
      <c r="S75" s="46"/>
      <c r="T75" s="46"/>
      <c r="U75" s="49"/>
      <c r="V75" s="69"/>
      <c r="W75" s="69"/>
      <c r="X75" s="69"/>
      <c r="Y75" s="46"/>
      <c r="Z75" s="25"/>
      <c r="AA75" s="26"/>
    </row>
    <row r="76" spans="1:29" s="27" customFormat="1" ht="45" x14ac:dyDescent="0.25">
      <c r="A76" s="41" t="s">
        <v>319</v>
      </c>
      <c r="B76" s="21"/>
      <c r="C76" s="68">
        <v>3123</v>
      </c>
      <c r="D76" s="68">
        <v>2376</v>
      </c>
      <c r="E76" s="69">
        <v>2911</v>
      </c>
      <c r="F76" s="69">
        <v>2746</v>
      </c>
      <c r="G76" s="69">
        <v>2438</v>
      </c>
      <c r="H76" s="69">
        <v>2185</v>
      </c>
      <c r="I76" s="69">
        <v>2679</v>
      </c>
      <c r="J76" s="73">
        <v>3034</v>
      </c>
      <c r="K76" s="69">
        <v>2739</v>
      </c>
      <c r="L76" s="69">
        <v>2653</v>
      </c>
      <c r="M76" s="69">
        <v>2611</v>
      </c>
      <c r="N76" s="69">
        <v>2477</v>
      </c>
      <c r="O76" s="69">
        <v>2827</v>
      </c>
      <c r="P76" s="69">
        <v>2380</v>
      </c>
      <c r="Q76" s="69">
        <v>2494</v>
      </c>
      <c r="R76" s="69">
        <v>2563</v>
      </c>
      <c r="S76" s="69">
        <v>2802</v>
      </c>
      <c r="T76" s="69">
        <v>2876</v>
      </c>
      <c r="U76" s="69">
        <v>2566</v>
      </c>
      <c r="V76" s="69">
        <v>3352</v>
      </c>
      <c r="W76" s="69">
        <v>3363</v>
      </c>
      <c r="X76" s="69">
        <v>3402</v>
      </c>
      <c r="Y76" s="69">
        <v>3606</v>
      </c>
      <c r="Z76" s="25"/>
      <c r="AA76" s="26"/>
    </row>
    <row r="77" spans="1:29" x14ac:dyDescent="0.25">
      <c r="A77" s="41" t="s">
        <v>52</v>
      </c>
      <c r="B77" s="21"/>
      <c r="C77" s="80" t="s">
        <v>431</v>
      </c>
      <c r="D77" s="68"/>
      <c r="E77" s="69"/>
      <c r="F77" s="69"/>
      <c r="G77" s="69"/>
      <c r="H77" s="69"/>
      <c r="I77" s="69"/>
      <c r="J77" s="73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</row>
    <row r="78" spans="1:29" ht="30" x14ac:dyDescent="0.25">
      <c r="A78" s="41" t="s">
        <v>53</v>
      </c>
      <c r="B78" s="21"/>
      <c r="C78" s="80" t="s">
        <v>432</v>
      </c>
      <c r="D78" s="68"/>
      <c r="E78" s="69"/>
      <c r="F78" s="69"/>
      <c r="G78" s="69"/>
      <c r="H78" s="69"/>
      <c r="I78" s="69"/>
      <c r="J78" s="73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</row>
    <row r="79" spans="1:29" x14ac:dyDescent="0.25">
      <c r="A79" s="41" t="s">
        <v>54</v>
      </c>
      <c r="B79" s="21"/>
      <c r="C79" s="80" t="s">
        <v>433</v>
      </c>
      <c r="D79" s="68"/>
      <c r="E79" s="69"/>
      <c r="F79" s="69"/>
      <c r="G79" s="69"/>
      <c r="H79" s="69"/>
      <c r="I79" s="69"/>
      <c r="J79" s="73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</row>
    <row r="80" spans="1:29" x14ac:dyDescent="0.25">
      <c r="A80" s="41" t="s">
        <v>55</v>
      </c>
      <c r="B80" s="21"/>
      <c r="C80" s="80" t="s">
        <v>434</v>
      </c>
      <c r="D80" s="68"/>
      <c r="E80" s="69"/>
      <c r="F80" s="69"/>
      <c r="G80" s="69"/>
      <c r="H80" s="69"/>
      <c r="I80" s="69"/>
      <c r="J80" s="73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</row>
    <row r="81" spans="1:29" ht="30" x14ac:dyDescent="0.25">
      <c r="A81" s="41" t="s">
        <v>56</v>
      </c>
      <c r="B81" s="21"/>
      <c r="C81" s="80" t="s">
        <v>435</v>
      </c>
      <c r="D81" s="68"/>
      <c r="E81" s="69"/>
      <c r="F81" s="69"/>
      <c r="G81" s="69"/>
      <c r="H81" s="69"/>
      <c r="I81" s="69"/>
      <c r="J81" s="73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</row>
    <row r="82" spans="1:29" ht="30" x14ac:dyDescent="0.25">
      <c r="A82" s="41" t="s">
        <v>223</v>
      </c>
      <c r="B82" s="21"/>
      <c r="C82" s="80" t="s">
        <v>436</v>
      </c>
      <c r="D82" s="68"/>
      <c r="E82" s="69"/>
      <c r="F82" s="69"/>
      <c r="G82" s="69"/>
      <c r="H82" s="69"/>
      <c r="I82" s="69"/>
      <c r="J82" s="73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1:29" x14ac:dyDescent="0.25">
      <c r="A83" s="41" t="s">
        <v>57</v>
      </c>
      <c r="B83" s="21"/>
      <c r="C83" s="80" t="s">
        <v>437</v>
      </c>
      <c r="D83" s="68"/>
      <c r="E83" s="69"/>
      <c r="F83" s="69"/>
      <c r="G83" s="69"/>
      <c r="H83" s="69"/>
      <c r="I83" s="69"/>
      <c r="J83" s="73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</row>
    <row r="84" spans="1:29" x14ac:dyDescent="0.25">
      <c r="A84" s="41" t="s">
        <v>58</v>
      </c>
      <c r="B84" s="21"/>
      <c r="C84" s="80" t="s">
        <v>438</v>
      </c>
      <c r="D84" s="68"/>
      <c r="E84" s="69"/>
      <c r="F84" s="69"/>
      <c r="G84" s="69"/>
      <c r="H84" s="69"/>
      <c r="I84" s="69"/>
      <c r="J84" s="73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9" x14ac:dyDescent="0.25">
      <c r="A85" s="41" t="s">
        <v>59</v>
      </c>
      <c r="B85" s="21"/>
      <c r="C85" s="80" t="s">
        <v>439</v>
      </c>
      <c r="D85" s="68"/>
      <c r="E85" s="69"/>
      <c r="F85" s="69"/>
      <c r="G85" s="69"/>
      <c r="H85" s="69"/>
      <c r="I85" s="69"/>
      <c r="J85" s="73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9" s="27" customFormat="1" ht="30" x14ac:dyDescent="0.25">
      <c r="A86" s="41" t="s">
        <v>60</v>
      </c>
      <c r="B86" s="21"/>
      <c r="C86" s="68"/>
      <c r="D86" s="68"/>
      <c r="E86" s="69"/>
      <c r="F86" s="69"/>
      <c r="G86" s="69"/>
      <c r="H86" s="69"/>
      <c r="I86" s="69"/>
      <c r="J86" s="73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25"/>
      <c r="AA86" s="26"/>
    </row>
    <row r="87" spans="1:29" x14ac:dyDescent="0.25">
      <c r="A87" s="41" t="s">
        <v>224</v>
      </c>
      <c r="B87" s="47"/>
      <c r="C87" s="68">
        <v>14807.9</v>
      </c>
      <c r="D87" s="68" t="s">
        <v>339</v>
      </c>
      <c r="E87" s="69" t="s">
        <v>339</v>
      </c>
      <c r="F87" s="69" t="s">
        <v>339</v>
      </c>
      <c r="G87" s="69">
        <v>312.3</v>
      </c>
      <c r="H87" s="69" t="s">
        <v>339</v>
      </c>
      <c r="I87" s="69" t="s">
        <v>339</v>
      </c>
      <c r="J87" s="73">
        <v>345.4</v>
      </c>
      <c r="K87" s="69" t="s">
        <v>339</v>
      </c>
      <c r="L87" s="69" t="s">
        <v>339</v>
      </c>
      <c r="M87" s="69" t="s">
        <v>339</v>
      </c>
      <c r="N87" s="69">
        <v>199.6</v>
      </c>
      <c r="O87" s="69" t="s">
        <v>339</v>
      </c>
      <c r="P87" s="69" t="s">
        <v>339</v>
      </c>
      <c r="Q87" s="69">
        <v>294.60000000000002</v>
      </c>
      <c r="R87" s="69">
        <v>1149.8</v>
      </c>
      <c r="S87" s="69">
        <v>91.4</v>
      </c>
      <c r="T87" s="69" t="s">
        <v>339</v>
      </c>
      <c r="U87" s="69" t="s">
        <v>339</v>
      </c>
      <c r="V87" s="69">
        <v>1099.3</v>
      </c>
      <c r="W87" s="69">
        <v>156.69999999999999</v>
      </c>
      <c r="X87" s="69">
        <v>11158.8</v>
      </c>
      <c r="Y87" s="69" t="s">
        <v>339</v>
      </c>
    </row>
    <row r="88" spans="1:29" ht="30" x14ac:dyDescent="0.25">
      <c r="A88" s="41" t="s">
        <v>225</v>
      </c>
      <c r="B88" s="47"/>
      <c r="C88" s="68">
        <v>34</v>
      </c>
      <c r="D88" s="68" t="s">
        <v>339</v>
      </c>
      <c r="E88" s="69" t="s">
        <v>339</v>
      </c>
      <c r="F88" s="69" t="s">
        <v>339</v>
      </c>
      <c r="G88" s="69">
        <v>1</v>
      </c>
      <c r="H88" s="69" t="s">
        <v>339</v>
      </c>
      <c r="I88" s="69" t="s">
        <v>339</v>
      </c>
      <c r="J88" s="73">
        <v>3</v>
      </c>
      <c r="K88" s="69" t="s">
        <v>339</v>
      </c>
      <c r="L88" s="69" t="s">
        <v>339</v>
      </c>
      <c r="M88" s="69" t="s">
        <v>339</v>
      </c>
      <c r="N88" s="69">
        <v>1</v>
      </c>
      <c r="O88" s="69" t="s">
        <v>339</v>
      </c>
      <c r="P88" s="69" t="s">
        <v>339</v>
      </c>
      <c r="Q88" s="69">
        <v>1</v>
      </c>
      <c r="R88" s="69">
        <v>1</v>
      </c>
      <c r="S88" s="69">
        <v>1</v>
      </c>
      <c r="T88" s="69" t="s">
        <v>339</v>
      </c>
      <c r="U88" s="69" t="s">
        <v>339</v>
      </c>
      <c r="V88" s="69">
        <v>2</v>
      </c>
      <c r="W88" s="69">
        <v>1</v>
      </c>
      <c r="X88" s="69">
        <v>23</v>
      </c>
      <c r="Y88" s="69" t="s">
        <v>339</v>
      </c>
    </row>
    <row r="89" spans="1:29" s="27" customFormat="1" ht="30" x14ac:dyDescent="0.25">
      <c r="A89" s="41" t="s">
        <v>226</v>
      </c>
      <c r="B89" s="21"/>
      <c r="C89" s="68">
        <v>14807.9</v>
      </c>
      <c r="D89" s="68"/>
      <c r="E89" s="69"/>
      <c r="F89" s="69"/>
      <c r="G89" s="69"/>
      <c r="H89" s="69"/>
      <c r="I89" s="69"/>
      <c r="J89" s="73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25"/>
      <c r="AA89" s="26"/>
    </row>
    <row r="90" spans="1:29" x14ac:dyDescent="0.25">
      <c r="A90" s="41" t="s">
        <v>227</v>
      </c>
      <c r="B90" s="21"/>
      <c r="C90" s="68">
        <v>6863.6</v>
      </c>
      <c r="D90" s="68"/>
      <c r="E90" s="69"/>
      <c r="F90" s="69"/>
      <c r="G90" s="69"/>
      <c r="H90" s="69"/>
      <c r="I90" s="69"/>
      <c r="J90" s="73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9" ht="30" x14ac:dyDescent="0.25">
      <c r="A91" s="41" t="s">
        <v>53</v>
      </c>
      <c r="B91" s="21"/>
      <c r="C91" s="68">
        <v>2048.1</v>
      </c>
      <c r="D91" s="68"/>
      <c r="E91" s="69"/>
      <c r="F91" s="69"/>
      <c r="G91" s="69"/>
      <c r="H91" s="69"/>
      <c r="I91" s="69"/>
      <c r="J91" s="73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9" x14ac:dyDescent="0.25">
      <c r="A92" s="41" t="s">
        <v>54</v>
      </c>
      <c r="B92" s="21"/>
      <c r="C92" s="68">
        <v>2548.3000000000002</v>
      </c>
      <c r="D92" s="68"/>
      <c r="E92" s="69"/>
      <c r="F92" s="69"/>
      <c r="G92" s="69"/>
      <c r="H92" s="69"/>
      <c r="I92" s="69"/>
      <c r="J92" s="73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9" x14ac:dyDescent="0.25">
      <c r="A93" s="41" t="s">
        <v>55</v>
      </c>
      <c r="B93" s="21"/>
      <c r="C93" s="68">
        <v>150.1</v>
      </c>
      <c r="D93" s="68"/>
      <c r="E93" s="69"/>
      <c r="F93" s="69"/>
      <c r="G93" s="69"/>
      <c r="H93" s="69"/>
      <c r="I93" s="69"/>
      <c r="J93" s="73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9" ht="30" x14ac:dyDescent="0.25">
      <c r="A94" s="41" t="s">
        <v>228</v>
      </c>
      <c r="B94" s="21"/>
      <c r="C94" s="68" t="s">
        <v>339</v>
      </c>
      <c r="D94" s="68"/>
      <c r="E94" s="69"/>
      <c r="F94" s="69"/>
      <c r="G94" s="69"/>
      <c r="H94" s="69"/>
      <c r="I94" s="69"/>
      <c r="J94" s="73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9" ht="30" x14ac:dyDescent="0.25">
      <c r="A95" s="41" t="s">
        <v>229</v>
      </c>
      <c r="B95" s="21"/>
      <c r="C95" s="68" t="s">
        <v>339</v>
      </c>
      <c r="D95" s="68"/>
      <c r="E95" s="69"/>
      <c r="F95" s="69"/>
      <c r="G95" s="69"/>
      <c r="H95" s="69"/>
      <c r="I95" s="69"/>
      <c r="J95" s="73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AA95" s="11"/>
      <c r="AB95" s="12"/>
      <c r="AC95" s="12"/>
    </row>
    <row r="96" spans="1:29" x14ac:dyDescent="0.25">
      <c r="A96" s="41" t="s">
        <v>230</v>
      </c>
      <c r="B96" s="21"/>
      <c r="C96" s="68">
        <v>2531.1</v>
      </c>
      <c r="D96" s="68"/>
      <c r="E96" s="68"/>
      <c r="F96" s="68"/>
      <c r="G96" s="68"/>
      <c r="H96" s="68"/>
      <c r="I96" s="68"/>
      <c r="J96" s="71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9" x14ac:dyDescent="0.25">
      <c r="A97" s="41" t="s">
        <v>61</v>
      </c>
      <c r="B97" s="21"/>
      <c r="C97" s="69" t="s">
        <v>339</v>
      </c>
      <c r="D97" s="69"/>
      <c r="E97" s="68"/>
      <c r="F97" s="68"/>
      <c r="G97" s="69"/>
      <c r="H97" s="69"/>
      <c r="I97" s="69"/>
      <c r="J97" s="73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8"/>
      <c r="Y97" s="69"/>
    </row>
    <row r="98" spans="1:29" x14ac:dyDescent="0.25">
      <c r="A98" s="41" t="s">
        <v>62</v>
      </c>
      <c r="B98" s="21"/>
      <c r="C98" s="69">
        <v>20.5</v>
      </c>
      <c r="D98" s="69"/>
      <c r="E98" s="68"/>
      <c r="F98" s="68"/>
      <c r="G98" s="69"/>
      <c r="H98" s="69"/>
      <c r="I98" s="69"/>
      <c r="J98" s="73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8"/>
      <c r="Y98" s="69"/>
    </row>
    <row r="99" spans="1:29" x14ac:dyDescent="0.25">
      <c r="A99" s="41" t="s">
        <v>204</v>
      </c>
      <c r="B99" s="21"/>
      <c r="C99" s="69" t="s">
        <v>339</v>
      </c>
      <c r="D99" s="69"/>
      <c r="E99" s="68"/>
      <c r="F99" s="68"/>
      <c r="G99" s="69"/>
      <c r="H99" s="69"/>
      <c r="I99" s="69"/>
      <c r="J99" s="73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8"/>
      <c r="Y99" s="69"/>
    </row>
    <row r="100" spans="1:29" ht="30" x14ac:dyDescent="0.25">
      <c r="A100" s="41" t="s">
        <v>63</v>
      </c>
      <c r="B100" s="21"/>
      <c r="C100" s="69">
        <v>1822</v>
      </c>
      <c r="D100" s="69" t="s">
        <v>339</v>
      </c>
      <c r="E100" s="69" t="s">
        <v>339</v>
      </c>
      <c r="F100" s="69" t="s">
        <v>339</v>
      </c>
      <c r="G100" s="69" t="s">
        <v>339</v>
      </c>
      <c r="H100" s="69" t="s">
        <v>339</v>
      </c>
      <c r="I100" s="69" t="s">
        <v>339</v>
      </c>
      <c r="J100" s="73" t="s">
        <v>339</v>
      </c>
      <c r="K100" s="69" t="s">
        <v>339</v>
      </c>
      <c r="L100" s="69" t="s">
        <v>339</v>
      </c>
      <c r="M100" s="69" t="s">
        <v>339</v>
      </c>
      <c r="N100" s="69" t="s">
        <v>339</v>
      </c>
      <c r="O100" s="69" t="s">
        <v>339</v>
      </c>
      <c r="P100" s="69" t="s">
        <v>339</v>
      </c>
      <c r="Q100" s="69" t="s">
        <v>339</v>
      </c>
      <c r="R100" s="69">
        <v>125</v>
      </c>
      <c r="S100" s="69">
        <v>34</v>
      </c>
      <c r="T100" s="69" t="s">
        <v>339</v>
      </c>
      <c r="U100" s="69" t="s">
        <v>339</v>
      </c>
      <c r="V100" s="69">
        <v>663</v>
      </c>
      <c r="W100" s="69" t="s">
        <v>339</v>
      </c>
      <c r="X100" s="68">
        <v>1000</v>
      </c>
      <c r="Y100" s="69" t="s">
        <v>339</v>
      </c>
    </row>
    <row r="101" spans="1:29" ht="30" customHeight="1" x14ac:dyDescent="0.25">
      <c r="A101" s="41" t="s">
        <v>231</v>
      </c>
      <c r="B101" s="21"/>
      <c r="C101" s="69">
        <v>5764</v>
      </c>
      <c r="D101" s="69" t="s">
        <v>339</v>
      </c>
      <c r="E101" s="69" t="s">
        <v>339</v>
      </c>
      <c r="F101" s="69" t="s">
        <v>339</v>
      </c>
      <c r="G101" s="69" t="s">
        <v>339</v>
      </c>
      <c r="H101" s="69" t="s">
        <v>339</v>
      </c>
      <c r="I101" s="69" t="s">
        <v>339</v>
      </c>
      <c r="J101" s="73" t="s">
        <v>339</v>
      </c>
      <c r="K101" s="69" t="s">
        <v>339</v>
      </c>
      <c r="L101" s="69" t="s">
        <v>339</v>
      </c>
      <c r="M101" s="69" t="s">
        <v>339</v>
      </c>
      <c r="N101" s="69" t="s">
        <v>339</v>
      </c>
      <c r="O101" s="69" t="s">
        <v>339</v>
      </c>
      <c r="P101" s="69" t="s">
        <v>339</v>
      </c>
      <c r="Q101" s="69" t="s">
        <v>339</v>
      </c>
      <c r="R101" s="69">
        <v>9198</v>
      </c>
      <c r="S101" s="69">
        <v>2688</v>
      </c>
      <c r="T101" s="69" t="s">
        <v>339</v>
      </c>
      <c r="U101" s="69" t="s">
        <v>339</v>
      </c>
      <c r="V101" s="69">
        <v>1658</v>
      </c>
      <c r="W101" s="69" t="s">
        <v>339</v>
      </c>
      <c r="X101" s="68">
        <v>8162</v>
      </c>
      <c r="Y101" s="69" t="s">
        <v>339</v>
      </c>
    </row>
    <row r="102" spans="1:29" s="12" customFormat="1" x14ac:dyDescent="0.25">
      <c r="A102" s="141" t="s">
        <v>64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/>
      <c r="AA102" s="5"/>
      <c r="AB102" s="2"/>
      <c r="AC102" s="2"/>
    </row>
    <row r="103" spans="1:29" ht="150" x14ac:dyDescent="0.25">
      <c r="A103" s="41" t="s">
        <v>320</v>
      </c>
      <c r="B103" s="79" t="s">
        <v>215</v>
      </c>
      <c r="C103" s="51">
        <v>69</v>
      </c>
      <c r="D103" s="51">
        <v>3</v>
      </c>
      <c r="E103" s="51">
        <v>0</v>
      </c>
      <c r="F103" s="51">
        <v>1</v>
      </c>
      <c r="G103" s="51">
        <v>2</v>
      </c>
      <c r="H103" s="51">
        <v>1</v>
      </c>
      <c r="I103" s="51">
        <v>0</v>
      </c>
      <c r="J103" s="51">
        <v>3</v>
      </c>
      <c r="K103" s="51">
        <v>1</v>
      </c>
      <c r="L103" s="51">
        <v>0</v>
      </c>
      <c r="M103" s="51">
        <v>0</v>
      </c>
      <c r="N103" s="51">
        <v>0</v>
      </c>
      <c r="O103" s="51">
        <v>0</v>
      </c>
      <c r="P103" s="51">
        <v>1</v>
      </c>
      <c r="Q103" s="51">
        <v>0</v>
      </c>
      <c r="R103" s="51">
        <v>0</v>
      </c>
      <c r="S103" s="51">
        <v>1</v>
      </c>
      <c r="T103" s="51">
        <v>2</v>
      </c>
      <c r="U103" s="51">
        <v>3</v>
      </c>
      <c r="V103" s="51">
        <v>1</v>
      </c>
      <c r="W103" s="51">
        <v>4</v>
      </c>
      <c r="X103" s="51">
        <v>46</v>
      </c>
      <c r="Y103" s="51" t="s">
        <v>339</v>
      </c>
      <c r="AA103" s="11"/>
      <c r="AB103" s="12"/>
      <c r="AC103" s="12"/>
    </row>
    <row r="104" spans="1:29" x14ac:dyDescent="0.25">
      <c r="A104" s="41" t="s">
        <v>65</v>
      </c>
      <c r="B104" s="21"/>
      <c r="C104" s="95">
        <v>13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1</v>
      </c>
      <c r="K104" s="96">
        <v>0</v>
      </c>
      <c r="L104" s="96">
        <v>0</v>
      </c>
      <c r="M104" s="96">
        <v>0</v>
      </c>
      <c r="N104" s="96">
        <v>1</v>
      </c>
      <c r="O104" s="96">
        <v>1</v>
      </c>
      <c r="P104" s="96">
        <v>0</v>
      </c>
      <c r="Q104" s="96">
        <v>0</v>
      </c>
      <c r="R104" s="96">
        <v>2</v>
      </c>
      <c r="S104" s="96">
        <v>1</v>
      </c>
      <c r="T104" s="96">
        <v>0</v>
      </c>
      <c r="U104" s="96">
        <v>1</v>
      </c>
      <c r="V104" s="96">
        <v>1</v>
      </c>
      <c r="W104" s="96">
        <v>0</v>
      </c>
      <c r="X104" s="96">
        <v>5</v>
      </c>
      <c r="Y104" s="51" t="s">
        <v>339</v>
      </c>
      <c r="Z104" s="25"/>
      <c r="AA104" s="26"/>
      <c r="AB104" s="27"/>
      <c r="AC104" s="27"/>
    </row>
    <row r="105" spans="1:29" ht="30" x14ac:dyDescent="0.25">
      <c r="A105" s="41" t="s">
        <v>321</v>
      </c>
      <c r="B105" s="21"/>
      <c r="C105" s="96">
        <v>6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1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5</v>
      </c>
      <c r="Y105" s="51" t="s">
        <v>339</v>
      </c>
      <c r="Z105" s="25"/>
      <c r="AA105" s="26"/>
      <c r="AB105" s="27"/>
      <c r="AC105" s="27"/>
    </row>
    <row r="106" spans="1:29" ht="60" x14ac:dyDescent="0.25">
      <c r="A106" s="41" t="s">
        <v>66</v>
      </c>
      <c r="B106" s="21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51" t="s">
        <v>339</v>
      </c>
    </row>
    <row r="107" spans="1:29" x14ac:dyDescent="0.25">
      <c r="A107" s="41" t="s">
        <v>67</v>
      </c>
      <c r="B107" s="21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51" t="s">
        <v>339</v>
      </c>
    </row>
    <row r="108" spans="1:29" x14ac:dyDescent="0.25">
      <c r="A108" s="41" t="s">
        <v>68</v>
      </c>
      <c r="B108" s="21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51" t="s">
        <v>339</v>
      </c>
    </row>
    <row r="109" spans="1:29" x14ac:dyDescent="0.25">
      <c r="A109" s="41" t="s">
        <v>69</v>
      </c>
      <c r="B109" s="21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51" t="s">
        <v>339</v>
      </c>
    </row>
    <row r="110" spans="1:29" s="12" customFormat="1" x14ac:dyDescent="0.25">
      <c r="A110" s="141" t="s">
        <v>70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/>
      <c r="AA110" s="5"/>
      <c r="AB110" s="2"/>
      <c r="AC110" s="2"/>
    </row>
    <row r="111" spans="1:29" s="27" customFormat="1" ht="105" x14ac:dyDescent="0.25">
      <c r="A111" s="41" t="s">
        <v>232</v>
      </c>
      <c r="B111" s="79" t="s">
        <v>343</v>
      </c>
      <c r="C111" s="98">
        <v>8432</v>
      </c>
      <c r="D111" s="98">
        <v>511</v>
      </c>
      <c r="E111" s="98">
        <v>546</v>
      </c>
      <c r="F111" s="98">
        <v>206</v>
      </c>
      <c r="G111" s="98">
        <v>332</v>
      </c>
      <c r="H111" s="98">
        <v>93</v>
      </c>
      <c r="I111" s="98">
        <v>191</v>
      </c>
      <c r="J111" s="98">
        <v>553</v>
      </c>
      <c r="K111" s="98">
        <v>440</v>
      </c>
      <c r="L111" s="98">
        <v>349</v>
      </c>
      <c r="M111" s="98">
        <v>156</v>
      </c>
      <c r="N111" s="98">
        <v>278</v>
      </c>
      <c r="O111" s="98">
        <v>398</v>
      </c>
      <c r="P111" s="98">
        <v>179</v>
      </c>
      <c r="Q111" s="98">
        <v>255</v>
      </c>
      <c r="R111" s="98">
        <v>379</v>
      </c>
      <c r="S111" s="98">
        <v>419</v>
      </c>
      <c r="T111" s="98">
        <v>549</v>
      </c>
      <c r="U111" s="98">
        <v>679</v>
      </c>
      <c r="V111" s="98">
        <v>208</v>
      </c>
      <c r="W111" s="98">
        <v>331</v>
      </c>
      <c r="X111" s="99">
        <v>1301</v>
      </c>
      <c r="Y111" s="98">
        <v>79</v>
      </c>
      <c r="Z111" s="25"/>
      <c r="AA111" s="26"/>
    </row>
    <row r="112" spans="1:29" s="27" customFormat="1" x14ac:dyDescent="0.25">
      <c r="A112" s="41" t="s">
        <v>233</v>
      </c>
      <c r="B112" s="21"/>
      <c r="C112" s="71">
        <v>23788</v>
      </c>
      <c r="D112" s="100">
        <v>1646</v>
      </c>
      <c r="E112" s="71">
        <v>859</v>
      </c>
      <c r="F112" s="71">
        <v>604</v>
      </c>
      <c r="G112" s="71">
        <v>1060</v>
      </c>
      <c r="H112" s="71">
        <v>171</v>
      </c>
      <c r="I112" s="71">
        <v>626</v>
      </c>
      <c r="J112" s="71">
        <v>1043</v>
      </c>
      <c r="K112" s="71">
        <v>1390</v>
      </c>
      <c r="L112" s="71">
        <v>1159</v>
      </c>
      <c r="M112" s="71">
        <v>461</v>
      </c>
      <c r="N112" s="71">
        <v>814</v>
      </c>
      <c r="O112" s="71">
        <v>1251</v>
      </c>
      <c r="P112" s="71">
        <v>597</v>
      </c>
      <c r="Q112" s="71">
        <v>824</v>
      </c>
      <c r="R112" s="71">
        <v>1083</v>
      </c>
      <c r="S112" s="71">
        <v>1380</v>
      </c>
      <c r="T112" s="71">
        <v>1739</v>
      </c>
      <c r="U112" s="71">
        <v>972</v>
      </c>
      <c r="V112" s="71">
        <v>698</v>
      </c>
      <c r="W112" s="71">
        <v>1094</v>
      </c>
      <c r="X112" s="101">
        <v>4072</v>
      </c>
      <c r="Y112" s="71">
        <v>245</v>
      </c>
      <c r="Z112" s="25"/>
      <c r="AA112" s="26"/>
    </row>
    <row r="113" spans="1:29" s="27" customFormat="1" x14ac:dyDescent="0.25">
      <c r="A113" s="41" t="s">
        <v>67</v>
      </c>
      <c r="B113" s="2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3"/>
      <c r="Y113" s="71"/>
      <c r="Z113" s="25"/>
      <c r="AA113" s="26"/>
    </row>
    <row r="114" spans="1:29" s="27" customFormat="1" x14ac:dyDescent="0.25">
      <c r="A114" s="41" t="s">
        <v>71</v>
      </c>
      <c r="B114" s="2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3"/>
      <c r="Y114" s="71"/>
      <c r="Z114" s="25"/>
      <c r="AA114" s="26"/>
    </row>
    <row r="115" spans="1:29" s="27" customFormat="1" x14ac:dyDescent="0.25">
      <c r="A115" s="41" t="s">
        <v>72</v>
      </c>
      <c r="B115" s="2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3"/>
      <c r="Y115" s="71"/>
      <c r="Z115" s="25"/>
      <c r="AA115" s="26"/>
    </row>
    <row r="116" spans="1:29" ht="14.25" customHeight="1" x14ac:dyDescent="0.25">
      <c r="A116" s="41" t="s">
        <v>234</v>
      </c>
      <c r="B116" s="21"/>
      <c r="C116" s="104">
        <v>3442</v>
      </c>
      <c r="D116" s="104">
        <v>139</v>
      </c>
      <c r="E116" s="104">
        <v>210</v>
      </c>
      <c r="F116" s="104">
        <v>61</v>
      </c>
      <c r="G116" s="104">
        <v>68</v>
      </c>
      <c r="H116" s="104">
        <v>34</v>
      </c>
      <c r="I116" s="104">
        <v>41</v>
      </c>
      <c r="J116" s="104">
        <v>199</v>
      </c>
      <c r="K116" s="104">
        <v>114</v>
      </c>
      <c r="L116" s="104">
        <v>63</v>
      </c>
      <c r="M116" s="104">
        <v>38</v>
      </c>
      <c r="N116" s="104">
        <v>95</v>
      </c>
      <c r="O116" s="104">
        <v>107</v>
      </c>
      <c r="P116" s="104">
        <v>44</v>
      </c>
      <c r="Q116" s="104">
        <v>68</v>
      </c>
      <c r="R116" s="104">
        <v>79</v>
      </c>
      <c r="S116" s="104">
        <v>144</v>
      </c>
      <c r="T116" s="104">
        <v>358</v>
      </c>
      <c r="U116" s="104">
        <v>119</v>
      </c>
      <c r="V116" s="104">
        <v>117</v>
      </c>
      <c r="W116" s="104">
        <v>228</v>
      </c>
      <c r="X116" s="105">
        <v>1072</v>
      </c>
      <c r="Y116" s="104">
        <v>44</v>
      </c>
      <c r="Z116" s="25"/>
      <c r="AA116" s="26"/>
      <c r="AB116" s="27"/>
      <c r="AC116" s="27"/>
    </row>
    <row r="117" spans="1:29" ht="15" customHeight="1" x14ac:dyDescent="0.25">
      <c r="A117" s="41" t="s">
        <v>73</v>
      </c>
      <c r="B117" s="21"/>
      <c r="C117" s="104">
        <v>3517</v>
      </c>
      <c r="D117" s="104">
        <v>140</v>
      </c>
      <c r="E117" s="104">
        <v>216</v>
      </c>
      <c r="F117" s="104">
        <v>61</v>
      </c>
      <c r="G117" s="104">
        <v>69</v>
      </c>
      <c r="H117" s="104">
        <v>36</v>
      </c>
      <c r="I117" s="104">
        <v>43</v>
      </c>
      <c r="J117" s="104">
        <v>203</v>
      </c>
      <c r="K117" s="104">
        <v>116</v>
      </c>
      <c r="L117" s="104">
        <v>67</v>
      </c>
      <c r="M117" s="104">
        <v>38</v>
      </c>
      <c r="N117" s="104">
        <v>99</v>
      </c>
      <c r="O117" s="104">
        <v>111</v>
      </c>
      <c r="P117" s="104">
        <v>45</v>
      </c>
      <c r="Q117" s="104">
        <v>73</v>
      </c>
      <c r="R117" s="104">
        <v>80</v>
      </c>
      <c r="S117" s="104">
        <v>146</v>
      </c>
      <c r="T117" s="104">
        <v>365</v>
      </c>
      <c r="U117" s="104">
        <v>119</v>
      </c>
      <c r="V117" s="104">
        <v>117</v>
      </c>
      <c r="W117" s="104">
        <v>232</v>
      </c>
      <c r="X117" s="105">
        <v>1096</v>
      </c>
      <c r="Y117" s="104">
        <v>45</v>
      </c>
      <c r="Z117" s="25"/>
      <c r="AA117" s="26"/>
      <c r="AB117" s="27"/>
      <c r="AC117" s="27"/>
    </row>
    <row r="118" spans="1:29" s="27" customFormat="1" ht="75" x14ac:dyDescent="0.25">
      <c r="A118" s="41" t="s">
        <v>235</v>
      </c>
      <c r="B118" s="79" t="s">
        <v>304</v>
      </c>
      <c r="C118" s="88">
        <v>158</v>
      </c>
      <c r="D118" s="88">
        <v>8</v>
      </c>
      <c r="E118" s="88">
        <v>4</v>
      </c>
      <c r="F118" s="88">
        <v>5</v>
      </c>
      <c r="G118" s="88">
        <v>7</v>
      </c>
      <c r="H118" s="88">
        <v>4</v>
      </c>
      <c r="I118" s="88">
        <v>9</v>
      </c>
      <c r="J118" s="88">
        <v>13</v>
      </c>
      <c r="K118" s="88">
        <v>13</v>
      </c>
      <c r="L118" s="88">
        <v>23</v>
      </c>
      <c r="M118" s="88">
        <v>6</v>
      </c>
      <c r="N118" s="88">
        <v>7</v>
      </c>
      <c r="O118" s="88">
        <v>3</v>
      </c>
      <c r="P118" s="88">
        <v>3</v>
      </c>
      <c r="Q118" s="88">
        <v>5</v>
      </c>
      <c r="R118" s="88">
        <v>4</v>
      </c>
      <c r="S118" s="88">
        <v>11</v>
      </c>
      <c r="T118" s="88">
        <v>7</v>
      </c>
      <c r="U118" s="88">
        <v>14</v>
      </c>
      <c r="V118" s="88">
        <v>1</v>
      </c>
      <c r="W118" s="88">
        <v>3</v>
      </c>
      <c r="X118" s="88">
        <v>5</v>
      </c>
      <c r="Y118" s="88">
        <v>3</v>
      </c>
      <c r="Z118" s="25"/>
      <c r="AA118" s="26"/>
    </row>
    <row r="119" spans="1:29" s="27" customFormat="1" x14ac:dyDescent="0.25">
      <c r="A119" s="41" t="s">
        <v>74</v>
      </c>
      <c r="B119" s="21"/>
      <c r="C119" s="88">
        <v>348</v>
      </c>
      <c r="D119" s="88">
        <v>24</v>
      </c>
      <c r="E119" s="88">
        <v>9</v>
      </c>
      <c r="F119" s="88">
        <v>12</v>
      </c>
      <c r="G119" s="88">
        <v>13</v>
      </c>
      <c r="H119" s="88">
        <v>8</v>
      </c>
      <c r="I119" s="88">
        <v>21</v>
      </c>
      <c r="J119" s="88">
        <v>30</v>
      </c>
      <c r="K119" s="88">
        <v>34</v>
      </c>
      <c r="L119" s="88">
        <v>53</v>
      </c>
      <c r="M119" s="88">
        <v>11</v>
      </c>
      <c r="N119" s="88">
        <v>9</v>
      </c>
      <c r="O119" s="88">
        <v>7</v>
      </c>
      <c r="P119" s="88">
        <v>6</v>
      </c>
      <c r="Q119" s="88">
        <v>6</v>
      </c>
      <c r="R119" s="88">
        <v>6</v>
      </c>
      <c r="S119" s="88">
        <v>18</v>
      </c>
      <c r="T119" s="88">
        <v>16</v>
      </c>
      <c r="U119" s="88">
        <v>44</v>
      </c>
      <c r="V119" s="88">
        <v>1</v>
      </c>
      <c r="W119" s="88">
        <v>6</v>
      </c>
      <c r="X119" s="88">
        <v>9</v>
      </c>
      <c r="Y119" s="88">
        <v>5</v>
      </c>
      <c r="Z119" s="25"/>
      <c r="AA119" s="26"/>
    </row>
    <row r="120" spans="1:29" s="27" customFormat="1" x14ac:dyDescent="0.25">
      <c r="A120" s="41" t="s">
        <v>236</v>
      </c>
      <c r="B120" s="21"/>
      <c r="C120" s="88">
        <v>42</v>
      </c>
      <c r="D120" s="88">
        <v>3</v>
      </c>
      <c r="E120" s="88">
        <v>3</v>
      </c>
      <c r="F120" s="88">
        <v>0</v>
      </c>
      <c r="G120" s="88">
        <v>0</v>
      </c>
      <c r="H120" s="88">
        <v>0</v>
      </c>
      <c r="I120" s="88">
        <v>3</v>
      </c>
      <c r="J120" s="88">
        <v>1</v>
      </c>
      <c r="K120" s="88">
        <v>2</v>
      </c>
      <c r="L120" s="88">
        <v>3</v>
      </c>
      <c r="M120" s="88">
        <v>2</v>
      </c>
      <c r="N120" s="88">
        <v>0</v>
      </c>
      <c r="O120" s="88">
        <v>1</v>
      </c>
      <c r="P120" s="88">
        <v>1</v>
      </c>
      <c r="Q120" s="88">
        <v>7</v>
      </c>
      <c r="R120" s="88">
        <v>2</v>
      </c>
      <c r="S120" s="88">
        <v>4</v>
      </c>
      <c r="T120" s="88">
        <v>7</v>
      </c>
      <c r="U120" s="88">
        <v>1</v>
      </c>
      <c r="V120" s="88">
        <v>0</v>
      </c>
      <c r="W120" s="88">
        <v>0</v>
      </c>
      <c r="X120" s="88">
        <v>2</v>
      </c>
      <c r="Y120" s="88">
        <v>0</v>
      </c>
      <c r="Z120"/>
      <c r="AA120" s="5"/>
      <c r="AB120" s="2"/>
      <c r="AC120" s="2"/>
    </row>
    <row r="121" spans="1:29" s="27" customFormat="1" x14ac:dyDescent="0.25">
      <c r="A121" s="41" t="s">
        <v>233</v>
      </c>
      <c r="B121" s="21"/>
      <c r="C121" s="88">
        <v>275</v>
      </c>
      <c r="D121" s="88">
        <v>20</v>
      </c>
      <c r="E121" s="88">
        <v>20</v>
      </c>
      <c r="F121" s="88">
        <v>0</v>
      </c>
      <c r="G121" s="88">
        <v>0</v>
      </c>
      <c r="H121" s="88">
        <v>0</v>
      </c>
      <c r="I121" s="88">
        <v>18</v>
      </c>
      <c r="J121" s="88">
        <v>7</v>
      </c>
      <c r="K121" s="88">
        <v>15</v>
      </c>
      <c r="L121" s="88">
        <v>21</v>
      </c>
      <c r="M121" s="88">
        <v>15</v>
      </c>
      <c r="N121" s="88">
        <v>0</v>
      </c>
      <c r="O121" s="88">
        <v>7</v>
      </c>
      <c r="P121" s="88">
        <v>6</v>
      </c>
      <c r="Q121" s="88">
        <v>41</v>
      </c>
      <c r="R121" s="88">
        <v>15</v>
      </c>
      <c r="S121" s="88">
        <v>25</v>
      </c>
      <c r="T121" s="88">
        <v>44</v>
      </c>
      <c r="U121" s="88">
        <v>6</v>
      </c>
      <c r="V121" s="88">
        <v>0</v>
      </c>
      <c r="W121" s="88">
        <v>0</v>
      </c>
      <c r="X121" s="88">
        <v>15</v>
      </c>
      <c r="Y121" s="88">
        <v>0</v>
      </c>
      <c r="Z121"/>
      <c r="AA121" s="5"/>
      <c r="AB121" s="2"/>
      <c r="AC121" s="2"/>
    </row>
    <row r="122" spans="1:29" s="27" customFormat="1" x14ac:dyDescent="0.25">
      <c r="A122" s="41" t="s">
        <v>237</v>
      </c>
      <c r="B122" s="21"/>
      <c r="C122" s="88">
        <v>1583</v>
      </c>
      <c r="D122" s="88">
        <v>91</v>
      </c>
      <c r="E122" s="88">
        <v>97</v>
      </c>
      <c r="F122" s="93">
        <v>40</v>
      </c>
      <c r="G122" s="88">
        <v>44</v>
      </c>
      <c r="H122" s="93">
        <v>26</v>
      </c>
      <c r="I122" s="93">
        <v>24</v>
      </c>
      <c r="J122" s="93">
        <v>80</v>
      </c>
      <c r="K122" s="88">
        <v>121</v>
      </c>
      <c r="L122" s="88">
        <v>42</v>
      </c>
      <c r="M122" s="93">
        <v>10</v>
      </c>
      <c r="N122" s="88">
        <v>33</v>
      </c>
      <c r="O122" s="88">
        <v>87</v>
      </c>
      <c r="P122" s="88">
        <v>33</v>
      </c>
      <c r="Q122" s="93">
        <v>41</v>
      </c>
      <c r="R122" s="88">
        <v>63</v>
      </c>
      <c r="S122" s="88">
        <v>71</v>
      </c>
      <c r="T122" s="93">
        <v>93</v>
      </c>
      <c r="U122" s="88">
        <v>60</v>
      </c>
      <c r="V122" s="88">
        <v>50</v>
      </c>
      <c r="W122" s="88">
        <v>109</v>
      </c>
      <c r="X122" s="93">
        <v>340</v>
      </c>
      <c r="Y122" s="88">
        <v>28</v>
      </c>
      <c r="Z122" s="25"/>
      <c r="AA122" s="26"/>
    </row>
    <row r="123" spans="1:29" s="27" customFormat="1" x14ac:dyDescent="0.25">
      <c r="A123" s="41" t="s">
        <v>233</v>
      </c>
      <c r="B123" s="21"/>
      <c r="C123" s="88">
        <v>2131</v>
      </c>
      <c r="D123" s="88">
        <v>124</v>
      </c>
      <c r="E123" s="88">
        <v>141</v>
      </c>
      <c r="F123" s="93">
        <v>55</v>
      </c>
      <c r="G123" s="88">
        <v>64</v>
      </c>
      <c r="H123" s="93">
        <v>46</v>
      </c>
      <c r="I123" s="93">
        <v>39</v>
      </c>
      <c r="J123" s="93">
        <v>119</v>
      </c>
      <c r="K123" s="93">
        <v>140</v>
      </c>
      <c r="L123" s="88">
        <v>55</v>
      </c>
      <c r="M123" s="93">
        <v>17</v>
      </c>
      <c r="N123" s="88">
        <v>63</v>
      </c>
      <c r="O123" s="88">
        <v>122</v>
      </c>
      <c r="P123" s="88">
        <v>44</v>
      </c>
      <c r="Q123" s="93">
        <v>56</v>
      </c>
      <c r="R123" s="88">
        <v>74</v>
      </c>
      <c r="S123" s="88">
        <v>96</v>
      </c>
      <c r="T123" s="93">
        <v>142</v>
      </c>
      <c r="U123" s="88">
        <v>70</v>
      </c>
      <c r="V123" s="88">
        <v>61</v>
      </c>
      <c r="W123" s="88">
        <v>110</v>
      </c>
      <c r="X123" s="88">
        <v>456</v>
      </c>
      <c r="Y123" s="93">
        <v>36</v>
      </c>
      <c r="Z123"/>
      <c r="AA123" s="5"/>
      <c r="AB123" s="2"/>
      <c r="AC123" s="2"/>
    </row>
    <row r="124" spans="1:29" s="27" customFormat="1" x14ac:dyDescent="0.25">
      <c r="A124" s="41" t="s">
        <v>238</v>
      </c>
      <c r="B124" s="21"/>
      <c r="C124" s="88">
        <v>680</v>
      </c>
      <c r="D124" s="88">
        <v>33</v>
      </c>
      <c r="E124" s="88">
        <v>33</v>
      </c>
      <c r="F124" s="93">
        <v>15</v>
      </c>
      <c r="G124" s="88">
        <v>17</v>
      </c>
      <c r="H124" s="93">
        <v>22</v>
      </c>
      <c r="I124" s="93">
        <v>14</v>
      </c>
      <c r="J124" s="93">
        <v>34</v>
      </c>
      <c r="K124" s="88">
        <v>42</v>
      </c>
      <c r="L124" s="88">
        <v>18</v>
      </c>
      <c r="M124" s="93">
        <v>13</v>
      </c>
      <c r="N124" s="88">
        <v>31</v>
      </c>
      <c r="O124" s="88">
        <v>53</v>
      </c>
      <c r="P124" s="88">
        <v>16</v>
      </c>
      <c r="Q124" s="93">
        <v>15</v>
      </c>
      <c r="R124" s="88">
        <v>21</v>
      </c>
      <c r="S124" s="88">
        <v>30</v>
      </c>
      <c r="T124" s="93">
        <v>48</v>
      </c>
      <c r="U124" s="88">
        <v>27</v>
      </c>
      <c r="V124" s="88">
        <v>17</v>
      </c>
      <c r="W124" s="88">
        <v>57</v>
      </c>
      <c r="X124" s="93">
        <v>114</v>
      </c>
      <c r="Y124" s="88">
        <v>10</v>
      </c>
      <c r="Z124" s="25"/>
      <c r="AA124" s="26"/>
    </row>
    <row r="125" spans="1:29" s="27" customFormat="1" ht="105" x14ac:dyDescent="0.25">
      <c r="A125" s="41" t="s">
        <v>239</v>
      </c>
      <c r="B125" s="79" t="s">
        <v>343</v>
      </c>
      <c r="C125" s="106">
        <v>4144</v>
      </c>
      <c r="D125" s="106">
        <v>210</v>
      </c>
      <c r="E125" s="106">
        <v>83</v>
      </c>
      <c r="F125" s="106">
        <v>103</v>
      </c>
      <c r="G125" s="106">
        <v>72</v>
      </c>
      <c r="H125" s="106">
        <v>109</v>
      </c>
      <c r="I125" s="106">
        <v>54</v>
      </c>
      <c r="J125" s="106">
        <v>351</v>
      </c>
      <c r="K125" s="106">
        <v>454</v>
      </c>
      <c r="L125" s="106">
        <v>159</v>
      </c>
      <c r="M125" s="106">
        <v>186</v>
      </c>
      <c r="N125" s="106">
        <v>182</v>
      </c>
      <c r="O125" s="106">
        <v>140</v>
      </c>
      <c r="P125" s="106">
        <v>96</v>
      </c>
      <c r="Q125" s="106">
        <v>178</v>
      </c>
      <c r="R125" s="106">
        <v>154</v>
      </c>
      <c r="S125" s="106">
        <v>31</v>
      </c>
      <c r="T125" s="106">
        <v>54</v>
      </c>
      <c r="U125" s="106">
        <v>96</v>
      </c>
      <c r="V125" s="106">
        <v>314</v>
      </c>
      <c r="W125" s="106">
        <v>399</v>
      </c>
      <c r="X125" s="107">
        <v>639</v>
      </c>
      <c r="Y125" s="108">
        <v>80</v>
      </c>
      <c r="Z125" s="25"/>
      <c r="AA125" s="26"/>
    </row>
    <row r="126" spans="1:29" s="27" customFormat="1" x14ac:dyDescent="0.25">
      <c r="A126" s="41" t="s">
        <v>233</v>
      </c>
      <c r="B126" s="21"/>
      <c r="C126" s="106">
        <v>6392</v>
      </c>
      <c r="D126" s="106">
        <v>299</v>
      </c>
      <c r="E126" s="106">
        <v>127</v>
      </c>
      <c r="F126" s="106">
        <v>151</v>
      </c>
      <c r="G126" s="106">
        <v>104</v>
      </c>
      <c r="H126" s="106">
        <v>151</v>
      </c>
      <c r="I126" s="106">
        <v>90</v>
      </c>
      <c r="J126" s="106">
        <v>512</v>
      </c>
      <c r="K126" s="106">
        <v>751</v>
      </c>
      <c r="L126" s="106">
        <v>244</v>
      </c>
      <c r="M126" s="106">
        <v>267</v>
      </c>
      <c r="N126" s="106">
        <v>290</v>
      </c>
      <c r="O126" s="106">
        <v>191</v>
      </c>
      <c r="P126" s="106">
        <v>145</v>
      </c>
      <c r="Q126" s="106">
        <v>241</v>
      </c>
      <c r="R126" s="106">
        <v>242</v>
      </c>
      <c r="S126" s="106">
        <v>462</v>
      </c>
      <c r="T126" s="106">
        <v>91</v>
      </c>
      <c r="U126" s="106">
        <v>145</v>
      </c>
      <c r="V126" s="106">
        <v>424</v>
      </c>
      <c r="W126" s="106">
        <v>530</v>
      </c>
      <c r="X126" s="107">
        <v>828</v>
      </c>
      <c r="Y126" s="108">
        <v>107</v>
      </c>
      <c r="Z126"/>
      <c r="AA126" s="5"/>
      <c r="AB126" s="2"/>
      <c r="AC126" s="2"/>
    </row>
    <row r="127" spans="1:29" ht="48" customHeight="1" x14ac:dyDescent="0.25">
      <c r="A127" s="41" t="s">
        <v>240</v>
      </c>
      <c r="B127" s="79" t="s">
        <v>205</v>
      </c>
      <c r="C127" s="140" t="s">
        <v>535</v>
      </c>
      <c r="D127" s="140" t="s">
        <v>536</v>
      </c>
      <c r="E127" s="140" t="s">
        <v>537</v>
      </c>
      <c r="F127" s="140" t="s">
        <v>355</v>
      </c>
      <c r="G127" s="140" t="s">
        <v>502</v>
      </c>
      <c r="H127" s="140" t="s">
        <v>354</v>
      </c>
      <c r="I127" s="140" t="s">
        <v>354</v>
      </c>
      <c r="J127" s="140" t="s">
        <v>532</v>
      </c>
      <c r="K127" s="140" t="s">
        <v>365</v>
      </c>
      <c r="L127" s="140" t="s">
        <v>358</v>
      </c>
      <c r="M127" s="140" t="s">
        <v>354</v>
      </c>
      <c r="N127" s="140" t="s">
        <v>533</v>
      </c>
      <c r="O127" s="140" t="s">
        <v>534</v>
      </c>
      <c r="P127" s="140" t="s">
        <v>538</v>
      </c>
      <c r="Q127" s="140" t="s">
        <v>358</v>
      </c>
      <c r="R127" s="140" t="s">
        <v>365</v>
      </c>
      <c r="S127" s="140" t="s">
        <v>537</v>
      </c>
      <c r="T127" s="140" t="s">
        <v>539</v>
      </c>
      <c r="U127" s="140" t="s">
        <v>502</v>
      </c>
      <c r="V127" s="140" t="s">
        <v>534</v>
      </c>
      <c r="W127" s="140" t="s">
        <v>540</v>
      </c>
      <c r="X127" s="140" t="s">
        <v>541</v>
      </c>
      <c r="Y127" s="140" t="s">
        <v>355</v>
      </c>
    </row>
    <row r="128" spans="1:29" x14ac:dyDescent="0.25">
      <c r="A128" s="41" t="s">
        <v>233</v>
      </c>
      <c r="B128" s="21"/>
      <c r="C128" s="140" t="s">
        <v>542</v>
      </c>
      <c r="D128" s="140" t="s">
        <v>366</v>
      </c>
      <c r="E128" s="140" t="s">
        <v>375</v>
      </c>
      <c r="F128" s="140" t="s">
        <v>358</v>
      </c>
      <c r="G128" s="140" t="s">
        <v>355</v>
      </c>
      <c r="H128" s="140" t="s">
        <v>354</v>
      </c>
      <c r="I128" s="140" t="s">
        <v>354</v>
      </c>
      <c r="J128" s="140" t="s">
        <v>543</v>
      </c>
      <c r="K128" s="140" t="s">
        <v>355</v>
      </c>
      <c r="L128" s="140" t="s">
        <v>358</v>
      </c>
      <c r="M128" s="140" t="s">
        <v>354</v>
      </c>
      <c r="N128" s="140" t="s">
        <v>359</v>
      </c>
      <c r="O128" s="140" t="s">
        <v>538</v>
      </c>
      <c r="P128" s="140" t="s">
        <v>365</v>
      </c>
      <c r="Q128" s="140" t="s">
        <v>358</v>
      </c>
      <c r="R128" s="140" t="s">
        <v>355</v>
      </c>
      <c r="S128" s="140" t="s">
        <v>375</v>
      </c>
      <c r="T128" s="140" t="s">
        <v>357</v>
      </c>
      <c r="U128" s="140" t="s">
        <v>358</v>
      </c>
      <c r="V128" s="140" t="s">
        <v>375</v>
      </c>
      <c r="W128" s="140" t="s">
        <v>357</v>
      </c>
      <c r="X128" s="140" t="s">
        <v>544</v>
      </c>
      <c r="Y128" s="140" t="s">
        <v>358</v>
      </c>
      <c r="Z128" s="25"/>
      <c r="AA128" s="26"/>
      <c r="AB128" s="27"/>
      <c r="AC128" s="27"/>
    </row>
    <row r="129" spans="1:29" s="27" customFormat="1" ht="75" x14ac:dyDescent="0.25">
      <c r="A129" s="41" t="s">
        <v>241</v>
      </c>
      <c r="B129" s="79" t="s">
        <v>304</v>
      </c>
      <c r="C129" s="88">
        <v>284</v>
      </c>
      <c r="D129" s="88">
        <v>6</v>
      </c>
      <c r="E129" s="88">
        <v>17</v>
      </c>
      <c r="F129" s="93">
        <v>3</v>
      </c>
      <c r="G129" s="88">
        <v>6</v>
      </c>
      <c r="H129" s="88">
        <v>1</v>
      </c>
      <c r="I129" s="88">
        <v>4</v>
      </c>
      <c r="J129" s="88">
        <v>7</v>
      </c>
      <c r="K129" s="88">
        <v>11</v>
      </c>
      <c r="L129" s="88">
        <v>7</v>
      </c>
      <c r="M129" s="88">
        <v>1</v>
      </c>
      <c r="N129" s="88">
        <v>2</v>
      </c>
      <c r="O129" s="88">
        <v>7</v>
      </c>
      <c r="P129" s="88">
        <v>8</v>
      </c>
      <c r="Q129" s="93">
        <v>2</v>
      </c>
      <c r="R129" s="88">
        <v>8</v>
      </c>
      <c r="S129" s="88">
        <v>7</v>
      </c>
      <c r="T129" s="88">
        <v>23</v>
      </c>
      <c r="U129" s="88">
        <v>13</v>
      </c>
      <c r="V129" s="88">
        <v>5</v>
      </c>
      <c r="W129" s="88">
        <v>13</v>
      </c>
      <c r="X129" s="88">
        <v>140</v>
      </c>
      <c r="Y129" s="88">
        <v>0</v>
      </c>
      <c r="Z129"/>
      <c r="AA129" s="11"/>
      <c r="AB129" s="12"/>
      <c r="AC129" s="12"/>
    </row>
    <row r="130" spans="1:29" s="27" customFormat="1" ht="30" x14ac:dyDescent="0.25">
      <c r="A130" s="129" t="s">
        <v>242</v>
      </c>
      <c r="B130" s="21"/>
      <c r="C130" s="88"/>
      <c r="D130" s="88">
        <v>3</v>
      </c>
      <c r="E130" s="88">
        <v>14</v>
      </c>
      <c r="F130" s="88">
        <v>1</v>
      </c>
      <c r="G130" s="88">
        <v>1</v>
      </c>
      <c r="H130" s="88"/>
      <c r="I130" s="88"/>
      <c r="J130" s="88">
        <v>1</v>
      </c>
      <c r="K130" s="88">
        <v>2</v>
      </c>
      <c r="L130" s="88">
        <v>1</v>
      </c>
      <c r="M130" s="88">
        <v>5</v>
      </c>
      <c r="N130" s="88">
        <v>4</v>
      </c>
      <c r="O130" s="88">
        <v>10</v>
      </c>
      <c r="P130" s="88">
        <v>11</v>
      </c>
      <c r="Q130" s="88"/>
      <c r="R130" s="88">
        <v>3</v>
      </c>
      <c r="S130" s="88">
        <v>13</v>
      </c>
      <c r="T130" s="88">
        <v>14</v>
      </c>
      <c r="U130" s="88">
        <v>2</v>
      </c>
      <c r="V130" s="88">
        <v>3</v>
      </c>
      <c r="W130" s="88">
        <v>3</v>
      </c>
      <c r="X130" s="21" t="s">
        <v>526</v>
      </c>
      <c r="Y130" s="21"/>
      <c r="Z130" s="25"/>
      <c r="AA130" s="26"/>
    </row>
    <row r="131" spans="1:29" s="27" customFormat="1" ht="105" x14ac:dyDescent="0.25">
      <c r="A131" s="41" t="s">
        <v>243</v>
      </c>
      <c r="B131" s="79" t="s">
        <v>343</v>
      </c>
      <c r="C131" s="109">
        <v>4939</v>
      </c>
      <c r="D131" s="109">
        <v>249</v>
      </c>
      <c r="E131" s="109">
        <v>312</v>
      </c>
      <c r="F131" s="109">
        <v>103</v>
      </c>
      <c r="G131" s="109">
        <v>195</v>
      </c>
      <c r="H131" s="109">
        <v>79</v>
      </c>
      <c r="I131" s="109">
        <v>109</v>
      </c>
      <c r="J131" s="109">
        <v>314</v>
      </c>
      <c r="K131" s="109">
        <v>230</v>
      </c>
      <c r="L131" s="109">
        <v>121</v>
      </c>
      <c r="M131" s="109">
        <v>94</v>
      </c>
      <c r="N131" s="109">
        <v>153</v>
      </c>
      <c r="O131" s="109">
        <v>195</v>
      </c>
      <c r="P131" s="109">
        <v>88</v>
      </c>
      <c r="Q131" s="109">
        <v>139</v>
      </c>
      <c r="R131" s="109">
        <v>170</v>
      </c>
      <c r="S131" s="109">
        <v>216</v>
      </c>
      <c r="T131" s="109">
        <v>288</v>
      </c>
      <c r="U131" s="109">
        <v>88</v>
      </c>
      <c r="V131" s="109">
        <v>191</v>
      </c>
      <c r="W131" s="109">
        <v>292</v>
      </c>
      <c r="X131" s="110">
        <v>1243</v>
      </c>
      <c r="Y131" s="111">
        <v>70</v>
      </c>
      <c r="Z131"/>
      <c r="AA131" s="5"/>
      <c r="AB131" s="2"/>
      <c r="AC131" s="2"/>
    </row>
    <row r="132" spans="1:29" s="27" customFormat="1" x14ac:dyDescent="0.25">
      <c r="A132" s="41" t="s">
        <v>233</v>
      </c>
      <c r="B132" s="21"/>
      <c r="C132" s="109">
        <v>6402</v>
      </c>
      <c r="D132" s="109">
        <v>329</v>
      </c>
      <c r="E132" s="109">
        <v>400</v>
      </c>
      <c r="F132" s="109">
        <v>130</v>
      </c>
      <c r="G132" s="109">
        <v>275</v>
      </c>
      <c r="H132" s="109">
        <v>106</v>
      </c>
      <c r="I132" s="109">
        <v>145</v>
      </c>
      <c r="J132" s="109">
        <v>408</v>
      </c>
      <c r="K132" s="109">
        <v>338</v>
      </c>
      <c r="L132" s="109">
        <v>182</v>
      </c>
      <c r="M132" s="109">
        <v>131</v>
      </c>
      <c r="N132" s="109">
        <v>204</v>
      </c>
      <c r="O132" s="109">
        <v>268</v>
      </c>
      <c r="P132" s="109">
        <v>117</v>
      </c>
      <c r="Q132" s="109">
        <v>184</v>
      </c>
      <c r="R132" s="109">
        <v>221</v>
      </c>
      <c r="S132" s="109">
        <v>282</v>
      </c>
      <c r="T132" s="109">
        <v>370</v>
      </c>
      <c r="U132" s="109">
        <v>117</v>
      </c>
      <c r="V132" s="109">
        <v>244</v>
      </c>
      <c r="W132" s="109">
        <v>359</v>
      </c>
      <c r="X132" s="110">
        <v>1493</v>
      </c>
      <c r="Y132" s="111">
        <v>99</v>
      </c>
      <c r="Z132"/>
      <c r="AA132" s="5"/>
      <c r="AB132" s="2"/>
      <c r="AC132" s="2"/>
    </row>
    <row r="133" spans="1:29" s="27" customFormat="1" ht="90" x14ac:dyDescent="0.25">
      <c r="A133" s="41" t="s">
        <v>244</v>
      </c>
      <c r="B133" s="79" t="s">
        <v>207</v>
      </c>
      <c r="C133" s="21" t="s">
        <v>440</v>
      </c>
      <c r="D133" s="21" t="s">
        <v>441</v>
      </c>
      <c r="E133" s="21" t="s">
        <v>377</v>
      </c>
      <c r="F133" s="21" t="s">
        <v>376</v>
      </c>
      <c r="G133" s="21" t="s">
        <v>393</v>
      </c>
      <c r="H133" s="21" t="s">
        <v>447</v>
      </c>
      <c r="I133" s="50" t="s">
        <v>380</v>
      </c>
      <c r="J133" s="21" t="s">
        <v>448</v>
      </c>
      <c r="K133" s="21" t="s">
        <v>450</v>
      </c>
      <c r="L133" s="21" t="s">
        <v>452</v>
      </c>
      <c r="M133" s="21" t="s">
        <v>381</v>
      </c>
      <c r="N133" s="43" t="s">
        <v>454</v>
      </c>
      <c r="O133" s="21" t="s">
        <v>455</v>
      </c>
      <c r="P133" s="21" t="s">
        <v>457</v>
      </c>
      <c r="Q133" s="21" t="s">
        <v>382</v>
      </c>
      <c r="R133" s="21" t="s">
        <v>372</v>
      </c>
      <c r="S133" s="21" t="s">
        <v>460</v>
      </c>
      <c r="T133" s="21" t="s">
        <v>461</v>
      </c>
      <c r="U133" s="21" t="s">
        <v>463</v>
      </c>
      <c r="V133" s="43" t="s">
        <v>371</v>
      </c>
      <c r="W133" s="21" t="s">
        <v>465</v>
      </c>
      <c r="X133" s="46" t="s">
        <v>467</v>
      </c>
      <c r="Y133" s="21" t="s">
        <v>339</v>
      </c>
      <c r="Z133" s="25"/>
      <c r="AA133" s="26"/>
    </row>
    <row r="134" spans="1:29" s="27" customFormat="1" x14ac:dyDescent="0.25">
      <c r="A134" s="41" t="s">
        <v>74</v>
      </c>
      <c r="B134" s="21"/>
      <c r="C134" s="21" t="s">
        <v>442</v>
      </c>
      <c r="D134" s="21" t="s">
        <v>443</v>
      </c>
      <c r="E134" s="21" t="s">
        <v>444</v>
      </c>
      <c r="F134" s="21" t="s">
        <v>445</v>
      </c>
      <c r="G134" s="21" t="s">
        <v>446</v>
      </c>
      <c r="H134" s="21" t="s">
        <v>394</v>
      </c>
      <c r="I134" s="50" t="s">
        <v>445</v>
      </c>
      <c r="J134" s="21" t="s">
        <v>449</v>
      </c>
      <c r="K134" s="21" t="s">
        <v>451</v>
      </c>
      <c r="L134" s="21" t="s">
        <v>378</v>
      </c>
      <c r="M134" s="21" t="s">
        <v>453</v>
      </c>
      <c r="N134" s="43" t="s">
        <v>446</v>
      </c>
      <c r="O134" s="21" t="s">
        <v>386</v>
      </c>
      <c r="P134" s="21" t="s">
        <v>458</v>
      </c>
      <c r="Q134" s="21" t="s">
        <v>456</v>
      </c>
      <c r="R134" s="21" t="s">
        <v>459</v>
      </c>
      <c r="S134" s="21" t="s">
        <v>370</v>
      </c>
      <c r="T134" s="21" t="s">
        <v>462</v>
      </c>
      <c r="U134" s="21" t="s">
        <v>456</v>
      </c>
      <c r="V134" s="43" t="s">
        <v>464</v>
      </c>
      <c r="W134" s="21" t="s">
        <v>466</v>
      </c>
      <c r="X134" s="46" t="s">
        <v>468</v>
      </c>
      <c r="Y134" s="21" t="s">
        <v>339</v>
      </c>
      <c r="Z134" s="25"/>
      <c r="AA134" s="26"/>
    </row>
    <row r="135" spans="1:29" s="27" customFormat="1" ht="75" x14ac:dyDescent="0.25">
      <c r="A135" s="41" t="s">
        <v>305</v>
      </c>
      <c r="B135" s="79" t="s">
        <v>304</v>
      </c>
      <c r="C135" s="88">
        <v>284</v>
      </c>
      <c r="D135" s="88">
        <v>6</v>
      </c>
      <c r="E135" s="88">
        <v>17</v>
      </c>
      <c r="F135" s="93">
        <v>3</v>
      </c>
      <c r="G135" s="88">
        <v>6</v>
      </c>
      <c r="H135" s="88">
        <v>1</v>
      </c>
      <c r="I135" s="88">
        <v>4</v>
      </c>
      <c r="J135" s="88">
        <v>7</v>
      </c>
      <c r="K135" s="88">
        <v>11</v>
      </c>
      <c r="L135" s="88">
        <v>7</v>
      </c>
      <c r="M135" s="88">
        <v>1</v>
      </c>
      <c r="N135" s="88">
        <v>2</v>
      </c>
      <c r="O135" s="88">
        <v>7</v>
      </c>
      <c r="P135" s="88">
        <v>8</v>
      </c>
      <c r="Q135" s="93">
        <v>2</v>
      </c>
      <c r="R135" s="88">
        <v>8</v>
      </c>
      <c r="S135" s="88">
        <v>7</v>
      </c>
      <c r="T135" s="88">
        <v>23</v>
      </c>
      <c r="U135" s="88">
        <v>13</v>
      </c>
      <c r="V135" s="88">
        <v>5</v>
      </c>
      <c r="W135" s="88">
        <v>13</v>
      </c>
      <c r="X135" s="88">
        <v>140</v>
      </c>
      <c r="Y135" s="88">
        <v>0</v>
      </c>
      <c r="Z135"/>
      <c r="AA135" s="5"/>
      <c r="AB135" s="2"/>
      <c r="AC135" s="2"/>
    </row>
    <row r="136" spans="1:29" s="12" customFormat="1" x14ac:dyDescent="0.25">
      <c r="A136" s="141" t="s">
        <v>75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/>
      <c r="AA136" s="5"/>
      <c r="AB136" s="2"/>
      <c r="AC136" s="2"/>
    </row>
    <row r="137" spans="1:29" ht="45" x14ac:dyDescent="0.25">
      <c r="A137" s="41" t="s">
        <v>322</v>
      </c>
      <c r="B137" s="87" t="s">
        <v>344</v>
      </c>
      <c r="C137" s="85">
        <v>4213</v>
      </c>
      <c r="D137" s="85">
        <v>235</v>
      </c>
      <c r="E137" s="85">
        <v>217</v>
      </c>
      <c r="F137" s="85">
        <v>162</v>
      </c>
      <c r="G137" s="85">
        <v>160</v>
      </c>
      <c r="H137" s="85">
        <v>75</v>
      </c>
      <c r="I137" s="85">
        <v>91</v>
      </c>
      <c r="J137" s="85">
        <v>218</v>
      </c>
      <c r="K137" s="85">
        <v>206</v>
      </c>
      <c r="L137" s="85">
        <v>139</v>
      </c>
      <c r="M137" s="85">
        <v>86</v>
      </c>
      <c r="N137" s="85">
        <v>165</v>
      </c>
      <c r="O137" s="85">
        <v>101</v>
      </c>
      <c r="P137" s="85">
        <v>116</v>
      </c>
      <c r="Q137" s="85">
        <v>151</v>
      </c>
      <c r="R137" s="85">
        <v>201</v>
      </c>
      <c r="S137" s="85">
        <v>227</v>
      </c>
      <c r="T137" s="85">
        <v>261</v>
      </c>
      <c r="U137" s="85">
        <v>151</v>
      </c>
      <c r="V137" s="85">
        <v>153</v>
      </c>
      <c r="W137" s="85">
        <v>238</v>
      </c>
      <c r="X137" s="85">
        <v>860</v>
      </c>
      <c r="Y137" s="52" t="s">
        <v>339</v>
      </c>
    </row>
    <row r="138" spans="1:29" ht="15" customHeight="1" x14ac:dyDescent="0.25">
      <c r="A138" s="41" t="s">
        <v>345</v>
      </c>
      <c r="B138" s="21"/>
      <c r="C138" s="145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7"/>
      <c r="Y138" s="21" t="s">
        <v>384</v>
      </c>
    </row>
    <row r="139" spans="1:29" x14ac:dyDescent="0.25">
      <c r="A139" s="41" t="s">
        <v>245</v>
      </c>
      <c r="B139" s="53"/>
      <c r="C139" s="85">
        <v>3</v>
      </c>
      <c r="D139" s="85">
        <v>1</v>
      </c>
      <c r="E139" s="85">
        <v>0</v>
      </c>
      <c r="F139" s="85">
        <v>0</v>
      </c>
      <c r="G139" s="85">
        <v>0</v>
      </c>
      <c r="H139" s="85">
        <v>1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  <c r="Q139" s="85">
        <v>0</v>
      </c>
      <c r="R139" s="85">
        <v>0</v>
      </c>
      <c r="S139" s="85">
        <v>0</v>
      </c>
      <c r="T139" s="85">
        <v>0</v>
      </c>
      <c r="U139" s="85">
        <v>0</v>
      </c>
      <c r="V139" s="85">
        <v>0</v>
      </c>
      <c r="W139" s="85">
        <v>0</v>
      </c>
      <c r="X139" s="85">
        <v>1</v>
      </c>
      <c r="Y139" s="53" t="s">
        <v>339</v>
      </c>
    </row>
    <row r="140" spans="1:29" x14ac:dyDescent="0.25">
      <c r="A140" s="41" t="s">
        <v>389</v>
      </c>
      <c r="B140" s="21"/>
      <c r="C140" s="85">
        <v>119</v>
      </c>
      <c r="D140" s="85">
        <v>6</v>
      </c>
      <c r="E140" s="85">
        <v>3</v>
      </c>
      <c r="F140" s="85">
        <v>3</v>
      </c>
      <c r="G140" s="85">
        <v>6</v>
      </c>
      <c r="H140" s="85">
        <v>5</v>
      </c>
      <c r="I140" s="85">
        <v>4</v>
      </c>
      <c r="J140" s="85">
        <v>13</v>
      </c>
      <c r="K140" s="85">
        <v>7</v>
      </c>
      <c r="L140" s="85">
        <v>1</v>
      </c>
      <c r="M140" s="85">
        <v>0</v>
      </c>
      <c r="N140" s="85">
        <v>5</v>
      </c>
      <c r="O140" s="85">
        <v>3</v>
      </c>
      <c r="P140" s="85">
        <v>3</v>
      </c>
      <c r="Q140" s="85">
        <v>1</v>
      </c>
      <c r="R140" s="85">
        <v>3</v>
      </c>
      <c r="S140" s="85">
        <v>10</v>
      </c>
      <c r="T140" s="85">
        <v>11</v>
      </c>
      <c r="U140" s="85">
        <v>7</v>
      </c>
      <c r="V140" s="85">
        <v>3</v>
      </c>
      <c r="W140" s="85">
        <v>5</v>
      </c>
      <c r="X140" s="85">
        <v>20</v>
      </c>
      <c r="Y140" s="53" t="s">
        <v>339</v>
      </c>
    </row>
    <row r="141" spans="1:29" x14ac:dyDescent="0.25">
      <c r="A141" s="41" t="s">
        <v>346</v>
      </c>
      <c r="B141" s="21"/>
      <c r="C141" s="85">
        <v>2823</v>
      </c>
      <c r="D141" s="85">
        <v>159</v>
      </c>
      <c r="E141" s="85">
        <v>153</v>
      </c>
      <c r="F141" s="85">
        <v>102</v>
      </c>
      <c r="G141" s="85">
        <v>110</v>
      </c>
      <c r="H141" s="85">
        <v>49</v>
      </c>
      <c r="I141" s="85">
        <v>63</v>
      </c>
      <c r="J141" s="85">
        <v>133</v>
      </c>
      <c r="K141" s="85">
        <v>132</v>
      </c>
      <c r="L141" s="85">
        <v>106</v>
      </c>
      <c r="M141" s="85">
        <v>51</v>
      </c>
      <c r="N141" s="85">
        <v>113</v>
      </c>
      <c r="O141" s="85">
        <v>70</v>
      </c>
      <c r="P141" s="85">
        <v>55</v>
      </c>
      <c r="Q141" s="85">
        <v>89</v>
      </c>
      <c r="R141" s="85">
        <v>121</v>
      </c>
      <c r="S141" s="85">
        <v>149</v>
      </c>
      <c r="T141" s="85">
        <v>164</v>
      </c>
      <c r="U141" s="85">
        <v>97</v>
      </c>
      <c r="V141" s="85">
        <v>109</v>
      </c>
      <c r="W141" s="85">
        <v>169</v>
      </c>
      <c r="X141" s="85">
        <v>629</v>
      </c>
      <c r="Y141" s="53" t="s">
        <v>339</v>
      </c>
    </row>
    <row r="142" spans="1:29" x14ac:dyDescent="0.25">
      <c r="A142" s="41" t="s">
        <v>347</v>
      </c>
      <c r="B142" s="52"/>
      <c r="C142" s="85">
        <v>1268</v>
      </c>
      <c r="D142" s="85">
        <v>69</v>
      </c>
      <c r="E142" s="85">
        <v>61</v>
      </c>
      <c r="F142" s="85">
        <v>57</v>
      </c>
      <c r="G142" s="85">
        <v>44</v>
      </c>
      <c r="H142" s="85">
        <v>20</v>
      </c>
      <c r="I142" s="85">
        <v>24</v>
      </c>
      <c r="J142" s="85">
        <v>72</v>
      </c>
      <c r="K142" s="85">
        <v>67</v>
      </c>
      <c r="L142" s="85">
        <v>32</v>
      </c>
      <c r="M142" s="85">
        <v>35</v>
      </c>
      <c r="N142" s="85">
        <v>47</v>
      </c>
      <c r="O142" s="85">
        <v>28</v>
      </c>
      <c r="P142" s="85">
        <v>58</v>
      </c>
      <c r="Q142" s="85">
        <v>61</v>
      </c>
      <c r="R142" s="85">
        <v>77</v>
      </c>
      <c r="S142" s="85">
        <v>68</v>
      </c>
      <c r="T142" s="85">
        <v>86</v>
      </c>
      <c r="U142" s="85">
        <v>47</v>
      </c>
      <c r="V142" s="85">
        <v>41</v>
      </c>
      <c r="W142" s="85">
        <v>64</v>
      </c>
      <c r="X142" s="85">
        <v>210</v>
      </c>
      <c r="Y142" s="53" t="s">
        <v>339</v>
      </c>
    </row>
    <row r="143" spans="1:29" x14ac:dyDescent="0.25">
      <c r="A143" s="41" t="s">
        <v>76</v>
      </c>
      <c r="B143" s="21"/>
      <c r="C143" s="145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7"/>
      <c r="Y143" s="21" t="s">
        <v>384</v>
      </c>
    </row>
    <row r="144" spans="1:29" x14ac:dyDescent="0.25">
      <c r="A144" s="41" t="s">
        <v>77</v>
      </c>
      <c r="B144" s="53"/>
      <c r="C144" s="85">
        <v>125</v>
      </c>
      <c r="D144" s="85">
        <v>8</v>
      </c>
      <c r="E144" s="85">
        <v>3</v>
      </c>
      <c r="F144" s="85">
        <v>2</v>
      </c>
      <c r="G144" s="85">
        <v>8</v>
      </c>
      <c r="H144" s="85">
        <v>7</v>
      </c>
      <c r="I144" s="85">
        <v>3</v>
      </c>
      <c r="J144" s="85">
        <v>14</v>
      </c>
      <c r="K144" s="85">
        <v>4</v>
      </c>
      <c r="L144" s="85">
        <v>3</v>
      </c>
      <c r="M144" s="85">
        <v>0</v>
      </c>
      <c r="N144" s="85">
        <v>6</v>
      </c>
      <c r="O144" s="85">
        <v>6</v>
      </c>
      <c r="P144" s="85">
        <v>3</v>
      </c>
      <c r="Q144" s="85">
        <v>0</v>
      </c>
      <c r="R144" s="85">
        <v>2</v>
      </c>
      <c r="S144" s="85">
        <v>11</v>
      </c>
      <c r="T144" s="85">
        <v>10</v>
      </c>
      <c r="U144" s="85">
        <v>7</v>
      </c>
      <c r="V144" s="85">
        <v>3</v>
      </c>
      <c r="W144" s="85">
        <v>6</v>
      </c>
      <c r="X144" s="85">
        <v>19</v>
      </c>
      <c r="Y144" s="53" t="s">
        <v>339</v>
      </c>
    </row>
    <row r="145" spans="1:29" ht="30" x14ac:dyDescent="0.25">
      <c r="A145" s="41" t="s">
        <v>348</v>
      </c>
      <c r="B145" s="21"/>
      <c r="C145" s="86">
        <v>2.9670068834559697</v>
      </c>
      <c r="D145" s="86">
        <v>3.4042553191489362</v>
      </c>
      <c r="E145" s="86">
        <v>1.3824884792626728</v>
      </c>
      <c r="F145" s="86">
        <v>1.2345679012345678</v>
      </c>
      <c r="G145" s="86">
        <v>5</v>
      </c>
      <c r="H145" s="86">
        <v>9.3333333333333339</v>
      </c>
      <c r="I145" s="86">
        <v>3.296703296703297</v>
      </c>
      <c r="J145" s="86">
        <v>6.4220183486238538</v>
      </c>
      <c r="K145" s="86">
        <v>1.9417475728155338</v>
      </c>
      <c r="L145" s="86">
        <v>2.1582733812949639</v>
      </c>
      <c r="M145" s="86">
        <v>0</v>
      </c>
      <c r="N145" s="86">
        <v>3.6363636363636362</v>
      </c>
      <c r="O145" s="86">
        <v>5.9405940594059405</v>
      </c>
      <c r="P145" s="86">
        <v>2.5862068965517242</v>
      </c>
      <c r="Q145" s="86">
        <v>0</v>
      </c>
      <c r="R145" s="86">
        <v>0.99502487562189057</v>
      </c>
      <c r="S145" s="86">
        <v>4.8458149779735686</v>
      </c>
      <c r="T145" s="86">
        <v>3.8314176245210727</v>
      </c>
      <c r="U145" s="86">
        <v>4.6357615894039732</v>
      </c>
      <c r="V145" s="86">
        <v>1.9607843137254901</v>
      </c>
      <c r="W145" s="86">
        <v>2.5210084033613445</v>
      </c>
      <c r="X145" s="86">
        <v>2.2093023255813953</v>
      </c>
      <c r="Y145" s="53" t="s">
        <v>339</v>
      </c>
    </row>
    <row r="146" spans="1:29" x14ac:dyDescent="0.25">
      <c r="A146" s="41" t="s">
        <v>78</v>
      </c>
      <c r="B146" s="21"/>
      <c r="C146" s="85">
        <v>24</v>
      </c>
      <c r="D146" s="85">
        <v>1</v>
      </c>
      <c r="E146" s="85">
        <v>0</v>
      </c>
      <c r="F146" s="85">
        <v>0</v>
      </c>
      <c r="G146" s="85">
        <v>1</v>
      </c>
      <c r="H146" s="85">
        <v>0</v>
      </c>
      <c r="I146" s="85">
        <v>1</v>
      </c>
      <c r="J146" s="85">
        <v>0</v>
      </c>
      <c r="K146" s="85">
        <v>0</v>
      </c>
      <c r="L146" s="85">
        <v>1</v>
      </c>
      <c r="M146" s="85">
        <v>0</v>
      </c>
      <c r="N146" s="85">
        <v>0</v>
      </c>
      <c r="O146" s="85">
        <v>0</v>
      </c>
      <c r="P146" s="85">
        <v>0</v>
      </c>
      <c r="Q146" s="85">
        <v>2</v>
      </c>
      <c r="R146" s="85">
        <v>3</v>
      </c>
      <c r="S146" s="85">
        <v>0</v>
      </c>
      <c r="T146" s="85">
        <v>0</v>
      </c>
      <c r="U146" s="85">
        <v>1</v>
      </c>
      <c r="V146" s="85">
        <v>0</v>
      </c>
      <c r="W146" s="85">
        <v>1</v>
      </c>
      <c r="X146" s="85">
        <v>13</v>
      </c>
      <c r="Y146" s="53" t="s">
        <v>339</v>
      </c>
    </row>
    <row r="147" spans="1:29" ht="30" x14ac:dyDescent="0.25">
      <c r="A147" s="41" t="s">
        <v>348</v>
      </c>
      <c r="B147" s="21"/>
      <c r="C147" s="86">
        <v>0.56966532162354611</v>
      </c>
      <c r="D147" s="86">
        <v>0.42553191489361702</v>
      </c>
      <c r="E147" s="86">
        <v>0</v>
      </c>
      <c r="F147" s="86">
        <v>0</v>
      </c>
      <c r="G147" s="86">
        <v>0.625</v>
      </c>
      <c r="H147" s="86">
        <v>0</v>
      </c>
      <c r="I147" s="86">
        <v>1.098901098901099</v>
      </c>
      <c r="J147" s="86">
        <v>0</v>
      </c>
      <c r="K147" s="86">
        <v>0</v>
      </c>
      <c r="L147" s="86">
        <v>0.71942446043165476</v>
      </c>
      <c r="M147" s="86">
        <v>0</v>
      </c>
      <c r="N147" s="86">
        <v>0</v>
      </c>
      <c r="O147" s="86">
        <v>0</v>
      </c>
      <c r="P147" s="86">
        <v>0</v>
      </c>
      <c r="Q147" s="86">
        <v>1.3245033112582782</v>
      </c>
      <c r="R147" s="86">
        <v>1.4925373134328357</v>
      </c>
      <c r="S147" s="86">
        <v>0</v>
      </c>
      <c r="T147" s="86">
        <v>0</v>
      </c>
      <c r="U147" s="86">
        <v>0.66225165562913912</v>
      </c>
      <c r="V147" s="86">
        <v>0</v>
      </c>
      <c r="W147" s="86">
        <v>0.42016806722689076</v>
      </c>
      <c r="X147" s="86">
        <v>1.5116279069767442</v>
      </c>
      <c r="Y147" s="53" t="s">
        <v>339</v>
      </c>
    </row>
    <row r="148" spans="1:29" x14ac:dyDescent="0.25">
      <c r="A148" s="41" t="s">
        <v>349</v>
      </c>
      <c r="B148" s="21"/>
      <c r="C148" s="85">
        <v>3</v>
      </c>
      <c r="D148" s="85">
        <v>0</v>
      </c>
      <c r="E148" s="85">
        <v>0</v>
      </c>
      <c r="F148" s="85">
        <v>0</v>
      </c>
      <c r="G148" s="85">
        <v>0</v>
      </c>
      <c r="H148" s="85">
        <v>1</v>
      </c>
      <c r="I148" s="85">
        <v>0</v>
      </c>
      <c r="J148" s="85">
        <v>0</v>
      </c>
      <c r="K148" s="85">
        <v>1</v>
      </c>
      <c r="L148" s="85">
        <v>0</v>
      </c>
      <c r="M148" s="85">
        <v>0</v>
      </c>
      <c r="N148" s="85">
        <v>0</v>
      </c>
      <c r="O148" s="85">
        <v>0</v>
      </c>
      <c r="P148" s="85">
        <v>0</v>
      </c>
      <c r="Q148" s="85">
        <v>0</v>
      </c>
      <c r="R148" s="85">
        <v>0</v>
      </c>
      <c r="S148" s="85">
        <v>0</v>
      </c>
      <c r="T148" s="85">
        <v>0</v>
      </c>
      <c r="U148" s="85">
        <v>0</v>
      </c>
      <c r="V148" s="85">
        <v>0</v>
      </c>
      <c r="W148" s="85">
        <v>0</v>
      </c>
      <c r="X148" s="85">
        <v>1</v>
      </c>
      <c r="Y148" s="53" t="s">
        <v>339</v>
      </c>
    </row>
    <row r="149" spans="1:29" ht="30" x14ac:dyDescent="0.25">
      <c r="A149" s="41" t="s">
        <v>350</v>
      </c>
      <c r="B149" s="21"/>
      <c r="C149" s="86">
        <v>7.1208165202943263E-2</v>
      </c>
      <c r="D149" s="86">
        <v>0</v>
      </c>
      <c r="E149" s="86">
        <v>0</v>
      </c>
      <c r="F149" s="86">
        <v>0</v>
      </c>
      <c r="G149" s="86">
        <v>0</v>
      </c>
      <c r="H149" s="86">
        <v>1.3333333333333335</v>
      </c>
      <c r="I149" s="86">
        <v>0</v>
      </c>
      <c r="J149" s="86">
        <v>0</v>
      </c>
      <c r="K149" s="86">
        <v>0.48543689320388345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>
        <v>0</v>
      </c>
      <c r="U149" s="86">
        <v>0</v>
      </c>
      <c r="V149" s="86">
        <v>0</v>
      </c>
      <c r="W149" s="86">
        <v>0</v>
      </c>
      <c r="X149" s="86">
        <v>0.11627906976744186</v>
      </c>
      <c r="Y149" s="53" t="s">
        <v>339</v>
      </c>
    </row>
    <row r="150" spans="1:29" s="30" customFormat="1" x14ac:dyDescent="0.25">
      <c r="A150" s="41" t="s">
        <v>79</v>
      </c>
      <c r="B150" s="21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53" t="s">
        <v>339</v>
      </c>
      <c r="Z150" s="25"/>
      <c r="AA150" s="31"/>
    </row>
    <row r="151" spans="1:29" s="30" customFormat="1" ht="30" x14ac:dyDescent="0.25">
      <c r="A151" s="41" t="s">
        <v>348</v>
      </c>
      <c r="B151" s="21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53" t="s">
        <v>339</v>
      </c>
      <c r="Z151" s="25"/>
      <c r="AA151" s="29"/>
    </row>
    <row r="152" spans="1:29" ht="30" x14ac:dyDescent="0.25">
      <c r="A152" s="41" t="s">
        <v>351</v>
      </c>
      <c r="B152" s="21"/>
      <c r="C152" s="85">
        <v>3251</v>
      </c>
      <c r="D152" s="85">
        <v>202</v>
      </c>
      <c r="E152" s="85">
        <v>173</v>
      </c>
      <c r="F152" s="85">
        <v>151</v>
      </c>
      <c r="G152" s="85">
        <v>139</v>
      </c>
      <c r="H152" s="85">
        <v>57</v>
      </c>
      <c r="I152" s="85">
        <v>71</v>
      </c>
      <c r="J152" s="85">
        <v>160</v>
      </c>
      <c r="K152" s="85">
        <v>178</v>
      </c>
      <c r="L152" s="85">
        <v>101</v>
      </c>
      <c r="M152" s="85">
        <v>82</v>
      </c>
      <c r="N152" s="85">
        <v>133</v>
      </c>
      <c r="O152" s="85">
        <v>82</v>
      </c>
      <c r="P152" s="85">
        <v>96</v>
      </c>
      <c r="Q152" s="85">
        <v>4</v>
      </c>
      <c r="R152" s="85">
        <v>74</v>
      </c>
      <c r="S152" s="85">
        <v>164</v>
      </c>
      <c r="T152" s="85">
        <v>234</v>
      </c>
      <c r="U152" s="85">
        <v>114</v>
      </c>
      <c r="V152" s="85">
        <v>123</v>
      </c>
      <c r="W152" s="85">
        <v>210</v>
      </c>
      <c r="X152" s="85">
        <v>703</v>
      </c>
      <c r="Y152" s="53" t="s">
        <v>339</v>
      </c>
    </row>
    <row r="153" spans="1:29" ht="30" x14ac:dyDescent="0.25">
      <c r="A153" s="41" t="s">
        <v>348</v>
      </c>
      <c r="B153" s="21"/>
      <c r="C153" s="86">
        <v>77.165915024922853</v>
      </c>
      <c r="D153" s="86">
        <v>85.957446808510639</v>
      </c>
      <c r="E153" s="86">
        <v>79.723502304147459</v>
      </c>
      <c r="F153" s="86">
        <v>93.209876543209873</v>
      </c>
      <c r="G153" s="86">
        <v>86.875</v>
      </c>
      <c r="H153" s="86">
        <v>76</v>
      </c>
      <c r="I153" s="86">
        <v>78.021978021978029</v>
      </c>
      <c r="J153" s="86">
        <v>73.394495412844037</v>
      </c>
      <c r="K153" s="86">
        <v>86.40776699029125</v>
      </c>
      <c r="L153" s="86">
        <v>72.661870503597129</v>
      </c>
      <c r="M153" s="86">
        <v>95.348837209302332</v>
      </c>
      <c r="N153" s="86">
        <v>80.606060606060609</v>
      </c>
      <c r="O153" s="86">
        <v>81.188118811881196</v>
      </c>
      <c r="P153" s="86">
        <v>82.758620689655174</v>
      </c>
      <c r="Q153" s="86">
        <v>2.6490066225165565</v>
      </c>
      <c r="R153" s="86">
        <v>36.815920398009951</v>
      </c>
      <c r="S153" s="86">
        <v>72.24669603524228</v>
      </c>
      <c r="T153" s="86">
        <v>89.65517241379311</v>
      </c>
      <c r="U153" s="86">
        <v>75.496688741721854</v>
      </c>
      <c r="V153" s="86">
        <v>80.392156862745097</v>
      </c>
      <c r="W153" s="86">
        <v>88.235294117647058</v>
      </c>
      <c r="X153" s="86">
        <v>81.744186046511629</v>
      </c>
      <c r="Y153" s="53" t="s">
        <v>339</v>
      </c>
    </row>
    <row r="154" spans="1:29" x14ac:dyDescent="0.25">
      <c r="A154" s="41" t="s">
        <v>80</v>
      </c>
      <c r="B154" s="21"/>
      <c r="C154" s="85">
        <v>162</v>
      </c>
      <c r="D154" s="85">
        <v>1</v>
      </c>
      <c r="E154" s="85">
        <v>4</v>
      </c>
      <c r="F154" s="85">
        <v>0</v>
      </c>
      <c r="G154" s="85">
        <v>0</v>
      </c>
      <c r="H154" s="85">
        <v>1</v>
      </c>
      <c r="I154" s="85">
        <v>1</v>
      </c>
      <c r="J154" s="85">
        <v>3</v>
      </c>
      <c r="K154" s="85">
        <v>1</v>
      </c>
      <c r="L154" s="85">
        <v>24</v>
      </c>
      <c r="M154" s="85">
        <v>1</v>
      </c>
      <c r="N154" s="85">
        <v>7</v>
      </c>
      <c r="O154" s="85">
        <v>0</v>
      </c>
      <c r="P154" s="85">
        <v>0</v>
      </c>
      <c r="Q154" s="85">
        <v>0</v>
      </c>
      <c r="R154" s="85">
        <v>87</v>
      </c>
      <c r="S154" s="85">
        <v>3</v>
      </c>
      <c r="T154" s="85">
        <v>0</v>
      </c>
      <c r="U154" s="85">
        <v>4</v>
      </c>
      <c r="V154" s="85">
        <v>0</v>
      </c>
      <c r="W154" s="85">
        <v>2</v>
      </c>
      <c r="X154" s="85">
        <v>23</v>
      </c>
      <c r="Y154" s="53" t="s">
        <v>339</v>
      </c>
    </row>
    <row r="155" spans="1:29" ht="30" x14ac:dyDescent="0.25">
      <c r="A155" s="41" t="s">
        <v>348</v>
      </c>
      <c r="B155" s="21"/>
      <c r="C155" s="86">
        <v>3.8452409209589367</v>
      </c>
      <c r="D155" s="86">
        <v>0.42553191489361702</v>
      </c>
      <c r="E155" s="86">
        <v>1.8433179723502304</v>
      </c>
      <c r="F155" s="86">
        <v>0</v>
      </c>
      <c r="G155" s="86">
        <v>0</v>
      </c>
      <c r="H155" s="86">
        <v>1.3333333333333335</v>
      </c>
      <c r="I155" s="86">
        <v>1.098901098901099</v>
      </c>
      <c r="J155" s="86">
        <v>1.3761467889908259</v>
      </c>
      <c r="K155" s="86">
        <v>0.48543689320388345</v>
      </c>
      <c r="L155" s="86">
        <v>17.266187050359711</v>
      </c>
      <c r="M155" s="86">
        <v>1.1627906976744187</v>
      </c>
      <c r="N155" s="86">
        <v>4.2424242424242431</v>
      </c>
      <c r="O155" s="86">
        <v>0</v>
      </c>
      <c r="P155" s="86">
        <v>0</v>
      </c>
      <c r="Q155" s="86">
        <v>0</v>
      </c>
      <c r="R155" s="86">
        <v>43.283582089552233</v>
      </c>
      <c r="S155" s="86">
        <v>1.3215859030837005</v>
      </c>
      <c r="T155" s="86">
        <v>0</v>
      </c>
      <c r="U155" s="86">
        <v>2.6490066225165565</v>
      </c>
      <c r="V155" s="86">
        <v>0</v>
      </c>
      <c r="W155" s="86">
        <v>0.84033613445378152</v>
      </c>
      <c r="X155" s="86">
        <v>2.6744186046511627</v>
      </c>
      <c r="Y155" s="53" t="s">
        <v>339</v>
      </c>
    </row>
    <row r="156" spans="1:29" x14ac:dyDescent="0.25">
      <c r="A156" s="41" t="s">
        <v>352</v>
      </c>
      <c r="B156" s="21"/>
      <c r="C156" s="85">
        <v>84</v>
      </c>
      <c r="D156" s="85">
        <v>8</v>
      </c>
      <c r="E156" s="85">
        <v>3</v>
      </c>
      <c r="F156" s="85">
        <v>0</v>
      </c>
      <c r="G156" s="85">
        <v>3</v>
      </c>
      <c r="H156" s="85">
        <v>2</v>
      </c>
      <c r="I156" s="85">
        <v>0</v>
      </c>
      <c r="J156" s="85">
        <v>4</v>
      </c>
      <c r="K156" s="85">
        <v>9</v>
      </c>
      <c r="L156" s="85">
        <v>1</v>
      </c>
      <c r="M156" s="85">
        <v>0</v>
      </c>
      <c r="N156" s="85">
        <v>4</v>
      </c>
      <c r="O156" s="85">
        <v>2</v>
      </c>
      <c r="P156" s="85">
        <v>4</v>
      </c>
      <c r="Q156" s="85">
        <v>7</v>
      </c>
      <c r="R156" s="85">
        <v>4</v>
      </c>
      <c r="S156" s="85">
        <v>8</v>
      </c>
      <c r="T156" s="85">
        <v>7</v>
      </c>
      <c r="U156" s="85">
        <v>2</v>
      </c>
      <c r="V156" s="85">
        <v>1</v>
      </c>
      <c r="W156" s="85">
        <v>4</v>
      </c>
      <c r="X156" s="85">
        <v>11</v>
      </c>
      <c r="Y156" s="53" t="s">
        <v>339</v>
      </c>
    </row>
    <row r="157" spans="1:29" ht="30" x14ac:dyDescent="0.25">
      <c r="A157" s="41" t="s">
        <v>348</v>
      </c>
      <c r="B157" s="21"/>
      <c r="C157" s="86">
        <v>1.9938286256824118</v>
      </c>
      <c r="D157" s="86">
        <v>3.4042553191489362</v>
      </c>
      <c r="E157" s="86">
        <v>1.3824884792626728</v>
      </c>
      <c r="F157" s="86">
        <v>0</v>
      </c>
      <c r="G157" s="86">
        <v>1.875</v>
      </c>
      <c r="H157" s="86">
        <v>2.666666666666667</v>
      </c>
      <c r="I157" s="86">
        <v>0</v>
      </c>
      <c r="J157" s="86">
        <v>1.834862385321101</v>
      </c>
      <c r="K157" s="86">
        <v>4.3689320388349513</v>
      </c>
      <c r="L157" s="86">
        <v>0.71942446043165476</v>
      </c>
      <c r="M157" s="86">
        <v>0</v>
      </c>
      <c r="N157" s="86">
        <v>2.4242424242424243</v>
      </c>
      <c r="O157" s="86">
        <v>1.9801980198019802</v>
      </c>
      <c r="P157" s="86">
        <v>3.4482758620689653</v>
      </c>
      <c r="Q157" s="86">
        <v>4.6357615894039732</v>
      </c>
      <c r="R157" s="86">
        <v>1.9900497512437811</v>
      </c>
      <c r="S157" s="86">
        <v>3.5242290748898681</v>
      </c>
      <c r="T157" s="86">
        <v>2.6819923371647509</v>
      </c>
      <c r="U157" s="86">
        <v>1.3245033112582782</v>
      </c>
      <c r="V157" s="86">
        <v>0.65359477124183007</v>
      </c>
      <c r="W157" s="86">
        <v>1.680672268907563</v>
      </c>
      <c r="X157" s="86">
        <v>1.2790697674418605</v>
      </c>
      <c r="Y157" s="53" t="s">
        <v>339</v>
      </c>
    </row>
    <row r="158" spans="1:29" s="12" customFormat="1" x14ac:dyDescent="0.25">
      <c r="A158" s="141" t="s">
        <v>81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/>
      <c r="AA158" s="5"/>
      <c r="AB158" s="2"/>
      <c r="AC158" s="2"/>
    </row>
    <row r="159" spans="1:29" x14ac:dyDescent="0.25">
      <c r="A159" s="41" t="s">
        <v>246</v>
      </c>
      <c r="B159" s="142" t="s">
        <v>469</v>
      </c>
      <c r="C159" s="88">
        <v>1103</v>
      </c>
      <c r="D159" s="88">
        <v>70</v>
      </c>
      <c r="E159" s="88">
        <v>67</v>
      </c>
      <c r="F159" s="88">
        <v>31</v>
      </c>
      <c r="G159" s="88">
        <v>46</v>
      </c>
      <c r="H159" s="88">
        <v>17</v>
      </c>
      <c r="I159" s="88">
        <v>30</v>
      </c>
      <c r="J159" s="88">
        <v>68</v>
      </c>
      <c r="K159" s="88">
        <v>61</v>
      </c>
      <c r="L159" s="88">
        <v>39</v>
      </c>
      <c r="M159" s="88">
        <v>33</v>
      </c>
      <c r="N159" s="88">
        <v>35</v>
      </c>
      <c r="O159" s="88">
        <v>53</v>
      </c>
      <c r="P159" s="88">
        <v>31</v>
      </c>
      <c r="Q159" s="88">
        <v>33</v>
      </c>
      <c r="R159" s="88">
        <v>62</v>
      </c>
      <c r="S159" s="88">
        <v>47</v>
      </c>
      <c r="T159" s="88">
        <v>50</v>
      </c>
      <c r="U159" s="88">
        <v>56</v>
      </c>
      <c r="V159" s="88">
        <v>20</v>
      </c>
      <c r="W159" s="88">
        <v>50</v>
      </c>
      <c r="X159" s="88">
        <v>187</v>
      </c>
      <c r="Y159" s="88">
        <v>8</v>
      </c>
    </row>
    <row r="160" spans="1:29" x14ac:dyDescent="0.25">
      <c r="A160" s="41" t="s">
        <v>247</v>
      </c>
      <c r="B160" s="143"/>
      <c r="C160" s="88">
        <f t="shared" ref="C160:C166" si="5">SUM(D160:Z160)</f>
        <v>41</v>
      </c>
      <c r="D160" s="88">
        <v>1</v>
      </c>
      <c r="E160" s="88">
        <v>1</v>
      </c>
      <c r="F160" s="88">
        <v>1</v>
      </c>
      <c r="G160" s="88"/>
      <c r="H160" s="88"/>
      <c r="I160" s="88">
        <v>1</v>
      </c>
      <c r="J160" s="88">
        <v>3</v>
      </c>
      <c r="K160" s="88"/>
      <c r="L160" s="88"/>
      <c r="M160" s="88">
        <v>1</v>
      </c>
      <c r="N160" s="88"/>
      <c r="O160" s="88">
        <v>1</v>
      </c>
      <c r="P160" s="88"/>
      <c r="Q160" s="88">
        <v>1</v>
      </c>
      <c r="R160" s="88"/>
      <c r="S160" s="88">
        <v>1</v>
      </c>
      <c r="T160" s="88">
        <v>1</v>
      </c>
      <c r="U160" s="88">
        <v>1</v>
      </c>
      <c r="V160" s="88">
        <v>1</v>
      </c>
      <c r="W160" s="88">
        <v>6</v>
      </c>
      <c r="X160" s="88">
        <v>21</v>
      </c>
      <c r="Y160" s="88"/>
    </row>
    <row r="161" spans="1:29" x14ac:dyDescent="0.25">
      <c r="A161" s="41" t="s">
        <v>248</v>
      </c>
      <c r="B161" s="143"/>
      <c r="C161" s="88">
        <f t="shared" si="5"/>
        <v>1044</v>
      </c>
      <c r="D161" s="88">
        <v>69</v>
      </c>
      <c r="E161" s="88">
        <v>66</v>
      </c>
      <c r="F161" s="88">
        <v>30</v>
      </c>
      <c r="G161" s="88">
        <v>46</v>
      </c>
      <c r="H161" s="88">
        <v>17</v>
      </c>
      <c r="I161" s="88">
        <v>29</v>
      </c>
      <c r="J161" s="88">
        <v>65</v>
      </c>
      <c r="K161" s="88">
        <v>61</v>
      </c>
      <c r="L161" s="88">
        <v>38</v>
      </c>
      <c r="M161" s="88">
        <v>32</v>
      </c>
      <c r="N161" s="88">
        <v>35</v>
      </c>
      <c r="O161" s="88">
        <v>51</v>
      </c>
      <c r="P161" s="88">
        <v>31</v>
      </c>
      <c r="Q161" s="88">
        <v>32</v>
      </c>
      <c r="R161" s="88">
        <v>61</v>
      </c>
      <c r="S161" s="88">
        <v>46</v>
      </c>
      <c r="T161" s="88">
        <v>49</v>
      </c>
      <c r="U161" s="88">
        <v>55</v>
      </c>
      <c r="V161" s="88">
        <v>19</v>
      </c>
      <c r="W161" s="88">
        <v>43</v>
      </c>
      <c r="X161" s="88">
        <v>161</v>
      </c>
      <c r="Y161" s="88">
        <v>8</v>
      </c>
    </row>
    <row r="162" spans="1:29" x14ac:dyDescent="0.25">
      <c r="A162" s="41" t="s">
        <v>249</v>
      </c>
      <c r="B162" s="143"/>
      <c r="C162" s="88">
        <f t="shared" si="5"/>
        <v>9</v>
      </c>
      <c r="D162" s="88"/>
      <c r="E162" s="88"/>
      <c r="F162" s="88"/>
      <c r="G162" s="88"/>
      <c r="H162" s="88"/>
      <c r="I162" s="88"/>
      <c r="J162" s="88"/>
      <c r="K162" s="88"/>
      <c r="L162" s="88">
        <v>1</v>
      </c>
      <c r="M162" s="88"/>
      <c r="N162" s="88"/>
      <c r="O162" s="88">
        <v>1</v>
      </c>
      <c r="P162" s="88"/>
      <c r="Q162" s="88"/>
      <c r="R162" s="88">
        <v>1</v>
      </c>
      <c r="S162" s="88"/>
      <c r="T162" s="88"/>
      <c r="U162" s="88"/>
      <c r="V162" s="88"/>
      <c r="W162" s="88">
        <v>1</v>
      </c>
      <c r="X162" s="88">
        <v>5</v>
      </c>
      <c r="Y162" s="88"/>
    </row>
    <row r="163" spans="1:29" x14ac:dyDescent="0.25">
      <c r="A163" s="41" t="s">
        <v>82</v>
      </c>
      <c r="B163" s="143"/>
      <c r="C163" s="88">
        <f t="shared" si="5"/>
        <v>494</v>
      </c>
      <c r="D163" s="88">
        <v>31</v>
      </c>
      <c r="E163" s="88">
        <v>30</v>
      </c>
      <c r="F163" s="88">
        <v>17</v>
      </c>
      <c r="G163" s="88">
        <v>24</v>
      </c>
      <c r="H163" s="88">
        <v>7</v>
      </c>
      <c r="I163" s="88">
        <v>17</v>
      </c>
      <c r="J163" s="88">
        <v>32</v>
      </c>
      <c r="K163" s="88">
        <v>26</v>
      </c>
      <c r="L163" s="88">
        <v>19</v>
      </c>
      <c r="M163" s="88">
        <v>17</v>
      </c>
      <c r="N163" s="88">
        <v>15</v>
      </c>
      <c r="O163" s="88">
        <v>23</v>
      </c>
      <c r="P163" s="88">
        <v>14</v>
      </c>
      <c r="Q163" s="88">
        <v>14</v>
      </c>
      <c r="R163" s="88">
        <v>30</v>
      </c>
      <c r="S163" s="88">
        <v>20</v>
      </c>
      <c r="T163" s="88">
        <v>22</v>
      </c>
      <c r="U163" s="88">
        <v>25</v>
      </c>
      <c r="V163" s="88">
        <v>8</v>
      </c>
      <c r="W163" s="88">
        <v>22</v>
      </c>
      <c r="X163" s="88">
        <v>78</v>
      </c>
      <c r="Y163" s="88">
        <v>3</v>
      </c>
    </row>
    <row r="164" spans="1:29" x14ac:dyDescent="0.25">
      <c r="A164" s="41" t="s">
        <v>83</v>
      </c>
      <c r="B164" s="143"/>
      <c r="C164" s="88">
        <f t="shared" si="5"/>
        <v>37762</v>
      </c>
      <c r="D164" s="88">
        <v>1762</v>
      </c>
      <c r="E164" s="88">
        <v>3221</v>
      </c>
      <c r="F164" s="88">
        <v>532</v>
      </c>
      <c r="G164" s="88">
        <v>906</v>
      </c>
      <c r="H164" s="88">
        <v>269</v>
      </c>
      <c r="I164" s="88">
        <v>429</v>
      </c>
      <c r="J164" s="88">
        <v>1777</v>
      </c>
      <c r="K164" s="88">
        <v>1172</v>
      </c>
      <c r="L164" s="88">
        <v>710</v>
      </c>
      <c r="M164" s="88">
        <v>435</v>
      </c>
      <c r="N164" s="88">
        <v>694</v>
      </c>
      <c r="O164" s="88">
        <v>969</v>
      </c>
      <c r="P164" s="88">
        <v>374</v>
      </c>
      <c r="Q164" s="88">
        <v>695</v>
      </c>
      <c r="R164" s="88">
        <v>947</v>
      </c>
      <c r="S164" s="88">
        <v>1554</v>
      </c>
      <c r="T164" s="88">
        <v>2324</v>
      </c>
      <c r="U164" s="88">
        <v>1268</v>
      </c>
      <c r="V164" s="88">
        <v>1491</v>
      </c>
      <c r="W164" s="88">
        <v>2848</v>
      </c>
      <c r="X164" s="88">
        <v>12720</v>
      </c>
      <c r="Y164" s="88">
        <v>665</v>
      </c>
    </row>
    <row r="165" spans="1:29" ht="30" x14ac:dyDescent="0.25">
      <c r="A165" s="41" t="s">
        <v>84</v>
      </c>
      <c r="B165" s="143"/>
      <c r="C165" s="88">
        <f t="shared" si="5"/>
        <v>166</v>
      </c>
      <c r="D165" s="88">
        <v>7</v>
      </c>
      <c r="E165" s="88">
        <v>18</v>
      </c>
      <c r="F165" s="88">
        <v>2</v>
      </c>
      <c r="G165" s="88">
        <v>5</v>
      </c>
      <c r="H165" s="88"/>
      <c r="I165" s="88"/>
      <c r="J165" s="88">
        <v>3</v>
      </c>
      <c r="K165" s="88">
        <v>2</v>
      </c>
      <c r="L165" s="88">
        <v>6</v>
      </c>
      <c r="M165" s="88">
        <v>1</v>
      </c>
      <c r="N165" s="88">
        <v>4</v>
      </c>
      <c r="O165" s="88">
        <v>7</v>
      </c>
      <c r="P165" s="88">
        <v>2</v>
      </c>
      <c r="Q165" s="88">
        <v>2</v>
      </c>
      <c r="R165" s="88">
        <v>2</v>
      </c>
      <c r="S165" s="88">
        <v>7</v>
      </c>
      <c r="T165" s="88">
        <v>6</v>
      </c>
      <c r="U165" s="88">
        <v>3</v>
      </c>
      <c r="V165" s="88">
        <v>8</v>
      </c>
      <c r="W165" s="88">
        <v>6</v>
      </c>
      <c r="X165" s="88">
        <v>75</v>
      </c>
      <c r="Y165" s="88"/>
    </row>
    <row r="166" spans="1:29" ht="30" x14ac:dyDescent="0.25">
      <c r="A166" s="41" t="s">
        <v>250</v>
      </c>
      <c r="B166" s="143"/>
      <c r="C166" s="88">
        <f t="shared" si="5"/>
        <v>466</v>
      </c>
      <c r="D166" s="88">
        <v>33</v>
      </c>
      <c r="E166" s="88">
        <v>31</v>
      </c>
      <c r="F166" s="88">
        <v>11</v>
      </c>
      <c r="G166" s="88">
        <v>20</v>
      </c>
      <c r="H166" s="88">
        <v>8</v>
      </c>
      <c r="I166" s="88">
        <v>10</v>
      </c>
      <c r="J166" s="88">
        <v>28</v>
      </c>
      <c r="K166" s="88">
        <v>30</v>
      </c>
      <c r="L166" s="88">
        <v>18</v>
      </c>
      <c r="M166" s="88">
        <v>13</v>
      </c>
      <c r="N166" s="88">
        <v>18</v>
      </c>
      <c r="O166" s="88">
        <v>26</v>
      </c>
      <c r="P166" s="88">
        <v>14</v>
      </c>
      <c r="Q166" s="88">
        <v>14</v>
      </c>
      <c r="R166" s="88">
        <v>28</v>
      </c>
      <c r="S166" s="88">
        <v>24</v>
      </c>
      <c r="T166" s="88">
        <v>24</v>
      </c>
      <c r="U166" s="88">
        <v>25</v>
      </c>
      <c r="V166" s="88">
        <v>7</v>
      </c>
      <c r="W166" s="88">
        <v>16</v>
      </c>
      <c r="X166" s="88">
        <v>64</v>
      </c>
      <c r="Y166" s="88">
        <v>4</v>
      </c>
    </row>
    <row r="167" spans="1:29" x14ac:dyDescent="0.25">
      <c r="A167" s="41" t="s">
        <v>251</v>
      </c>
      <c r="B167" s="143"/>
      <c r="C167" s="88">
        <v>106086</v>
      </c>
      <c r="D167" s="88">
        <v>4476</v>
      </c>
      <c r="E167" s="88">
        <v>6674</v>
      </c>
      <c r="F167" s="88">
        <v>1584</v>
      </c>
      <c r="G167" s="88">
        <v>2907</v>
      </c>
      <c r="H167" s="88">
        <v>1035</v>
      </c>
      <c r="I167" s="88">
        <v>1215</v>
      </c>
      <c r="J167" s="88">
        <v>6046</v>
      </c>
      <c r="K167" s="88">
        <v>4905</v>
      </c>
      <c r="L167" s="88">
        <v>1960</v>
      </c>
      <c r="M167" s="88">
        <v>1234</v>
      </c>
      <c r="N167" s="88">
        <v>2464</v>
      </c>
      <c r="O167" s="88">
        <v>3291</v>
      </c>
      <c r="P167" s="88">
        <v>1328</v>
      </c>
      <c r="Q167" s="88">
        <v>2040</v>
      </c>
      <c r="R167" s="88">
        <v>3388</v>
      </c>
      <c r="S167" s="88">
        <v>4512</v>
      </c>
      <c r="T167" s="88">
        <v>7793</v>
      </c>
      <c r="U167" s="88">
        <v>3764</v>
      </c>
      <c r="V167" s="88">
        <v>3644</v>
      </c>
      <c r="W167" s="88">
        <v>6760</v>
      </c>
      <c r="X167" s="88">
        <v>33111</v>
      </c>
      <c r="Y167" s="88">
        <v>1713</v>
      </c>
    </row>
    <row r="168" spans="1:29" ht="30" x14ac:dyDescent="0.25">
      <c r="A168" s="41" t="s">
        <v>84</v>
      </c>
      <c r="B168" s="143"/>
      <c r="C168" s="88">
        <f t="shared" ref="C168:C181" si="6">SUM(D168:Z168)</f>
        <v>1456</v>
      </c>
      <c r="D168" s="88">
        <v>38</v>
      </c>
      <c r="E168" s="88">
        <v>83</v>
      </c>
      <c r="F168" s="88">
        <v>17</v>
      </c>
      <c r="G168" s="88">
        <v>28</v>
      </c>
      <c r="H168" s="88">
        <v>12</v>
      </c>
      <c r="I168" s="88">
        <v>13</v>
      </c>
      <c r="J168" s="88">
        <v>62</v>
      </c>
      <c r="K168" s="88">
        <v>39</v>
      </c>
      <c r="L168" s="88">
        <v>17</v>
      </c>
      <c r="M168" s="88">
        <v>13</v>
      </c>
      <c r="N168" s="88">
        <v>240</v>
      </c>
      <c r="O168" s="88">
        <v>47</v>
      </c>
      <c r="P168" s="88">
        <v>16</v>
      </c>
      <c r="Q168" s="88">
        <v>20</v>
      </c>
      <c r="R168" s="88">
        <v>42</v>
      </c>
      <c r="S168" s="88">
        <v>47</v>
      </c>
      <c r="T168" s="88">
        <v>152</v>
      </c>
      <c r="U168" s="88">
        <v>36</v>
      </c>
      <c r="V168" s="88">
        <v>24</v>
      </c>
      <c r="W168" s="88">
        <v>159</v>
      </c>
      <c r="X168" s="88">
        <v>331</v>
      </c>
      <c r="Y168" s="88">
        <v>20</v>
      </c>
    </row>
    <row r="169" spans="1:29" x14ac:dyDescent="0.25">
      <c r="A169" s="41" t="s">
        <v>85</v>
      </c>
      <c r="B169" s="143"/>
      <c r="C169" s="88">
        <f t="shared" si="6"/>
        <v>11806</v>
      </c>
      <c r="D169" s="88">
        <v>537</v>
      </c>
      <c r="E169" s="88">
        <v>715</v>
      </c>
      <c r="F169" s="88">
        <v>180</v>
      </c>
      <c r="G169" s="88">
        <v>305</v>
      </c>
      <c r="H169" s="88">
        <v>118</v>
      </c>
      <c r="I169" s="88">
        <v>134</v>
      </c>
      <c r="J169" s="88">
        <v>651</v>
      </c>
      <c r="K169" s="88">
        <v>502</v>
      </c>
      <c r="L169" s="88">
        <v>229</v>
      </c>
      <c r="M169" s="88">
        <v>140</v>
      </c>
      <c r="N169" s="88">
        <v>244</v>
      </c>
      <c r="O169" s="88">
        <v>386</v>
      </c>
      <c r="P169" s="88">
        <v>140</v>
      </c>
      <c r="Q169" s="88">
        <v>223</v>
      </c>
      <c r="R169" s="88">
        <v>353</v>
      </c>
      <c r="S169" s="88">
        <v>510</v>
      </c>
      <c r="T169" s="88">
        <v>892</v>
      </c>
      <c r="U169" s="88">
        <v>448</v>
      </c>
      <c r="V169" s="88">
        <v>427</v>
      </c>
      <c r="W169" s="88">
        <v>821</v>
      </c>
      <c r="X169" s="88">
        <v>3666</v>
      </c>
      <c r="Y169" s="88">
        <v>185</v>
      </c>
    </row>
    <row r="170" spans="1:29" x14ac:dyDescent="0.25">
      <c r="A170" s="41" t="s">
        <v>86</v>
      </c>
      <c r="B170" s="143"/>
      <c r="C170" s="88">
        <f t="shared" si="6"/>
        <v>5962</v>
      </c>
      <c r="D170" s="88">
        <v>228</v>
      </c>
      <c r="E170" s="88">
        <v>341</v>
      </c>
      <c r="F170" s="88">
        <v>80</v>
      </c>
      <c r="G170" s="88">
        <v>181</v>
      </c>
      <c r="H170" s="88">
        <v>66</v>
      </c>
      <c r="I170" s="88">
        <v>67</v>
      </c>
      <c r="J170" s="88">
        <v>342</v>
      </c>
      <c r="K170" s="88">
        <v>255</v>
      </c>
      <c r="L170" s="88">
        <v>115</v>
      </c>
      <c r="M170" s="88">
        <v>88</v>
      </c>
      <c r="N170" s="88">
        <v>144</v>
      </c>
      <c r="O170" s="88">
        <v>153</v>
      </c>
      <c r="P170" s="88">
        <v>95</v>
      </c>
      <c r="Q170" s="88">
        <v>146</v>
      </c>
      <c r="R170" s="88">
        <v>240</v>
      </c>
      <c r="S170" s="88">
        <v>281</v>
      </c>
      <c r="T170" s="88">
        <v>422</v>
      </c>
      <c r="U170" s="88">
        <v>200</v>
      </c>
      <c r="V170" s="88">
        <v>185</v>
      </c>
      <c r="W170" s="88">
        <v>277</v>
      </c>
      <c r="X170" s="88">
        <v>1935</v>
      </c>
      <c r="Y170" s="88">
        <v>121</v>
      </c>
    </row>
    <row r="171" spans="1:29" x14ac:dyDescent="0.25">
      <c r="A171" s="41" t="s">
        <v>323</v>
      </c>
      <c r="B171" s="143"/>
      <c r="C171" s="88">
        <f t="shared" si="6"/>
        <v>16127</v>
      </c>
      <c r="D171" s="88">
        <f t="shared" ref="D171:U171" si="7">D172+D173</f>
        <v>638</v>
      </c>
      <c r="E171" s="88">
        <f t="shared" si="7"/>
        <v>991</v>
      </c>
      <c r="F171" s="88">
        <f t="shared" si="7"/>
        <v>265</v>
      </c>
      <c r="G171" s="88">
        <f t="shared" si="7"/>
        <v>473</v>
      </c>
      <c r="H171" s="88">
        <f t="shared" si="7"/>
        <v>161</v>
      </c>
      <c r="I171" s="88">
        <f t="shared" si="7"/>
        <v>221</v>
      </c>
      <c r="J171" s="88">
        <f t="shared" si="7"/>
        <v>940</v>
      </c>
      <c r="K171" s="88">
        <f t="shared" si="7"/>
        <v>780</v>
      </c>
      <c r="L171" s="88">
        <f t="shared" si="7"/>
        <v>332</v>
      </c>
      <c r="M171" s="88">
        <f t="shared" si="7"/>
        <v>242</v>
      </c>
      <c r="N171" s="88">
        <f t="shared" si="7"/>
        <v>401</v>
      </c>
      <c r="O171" s="88">
        <f t="shared" si="7"/>
        <v>494</v>
      </c>
      <c r="P171" s="88">
        <f t="shared" si="7"/>
        <v>255</v>
      </c>
      <c r="Q171" s="88">
        <f t="shared" si="7"/>
        <v>346</v>
      </c>
      <c r="R171" s="88">
        <f t="shared" si="7"/>
        <v>590</v>
      </c>
      <c r="S171" s="88">
        <f t="shared" si="7"/>
        <v>743</v>
      </c>
      <c r="T171" s="88">
        <f t="shared" si="7"/>
        <v>1149</v>
      </c>
      <c r="U171" s="88">
        <f t="shared" si="7"/>
        <v>600</v>
      </c>
      <c r="V171" s="88">
        <f t="shared" ref="V171:Y171" si="8">V172+V173</f>
        <v>502</v>
      </c>
      <c r="W171" s="88">
        <f t="shared" si="8"/>
        <v>870</v>
      </c>
      <c r="X171" s="88">
        <f t="shared" si="8"/>
        <v>4847</v>
      </c>
      <c r="Y171" s="88">
        <f t="shared" si="8"/>
        <v>287</v>
      </c>
    </row>
    <row r="172" spans="1:29" x14ac:dyDescent="0.25">
      <c r="A172" s="41" t="s">
        <v>252</v>
      </c>
      <c r="B172" s="143"/>
      <c r="C172" s="88">
        <f t="shared" si="6"/>
        <v>9464</v>
      </c>
      <c r="D172" s="88">
        <v>365</v>
      </c>
      <c r="E172" s="88">
        <v>574</v>
      </c>
      <c r="F172" s="88">
        <v>162</v>
      </c>
      <c r="G172" s="88">
        <v>249</v>
      </c>
      <c r="H172" s="88">
        <v>96</v>
      </c>
      <c r="I172" s="88">
        <v>136</v>
      </c>
      <c r="J172" s="88">
        <v>556</v>
      </c>
      <c r="K172" s="88">
        <v>466</v>
      </c>
      <c r="L172" s="88">
        <v>198</v>
      </c>
      <c r="M172" s="88">
        <v>133</v>
      </c>
      <c r="N172" s="88">
        <v>223</v>
      </c>
      <c r="O172" s="88">
        <v>310</v>
      </c>
      <c r="P172" s="88">
        <v>148</v>
      </c>
      <c r="Q172" s="88">
        <v>197</v>
      </c>
      <c r="R172" s="88">
        <v>313</v>
      </c>
      <c r="S172" s="88">
        <v>436</v>
      </c>
      <c r="T172" s="88">
        <v>677</v>
      </c>
      <c r="U172" s="88">
        <v>339</v>
      </c>
      <c r="V172" s="88">
        <v>329</v>
      </c>
      <c r="W172" s="88">
        <v>584</v>
      </c>
      <c r="X172" s="88">
        <v>2819</v>
      </c>
      <c r="Y172" s="88">
        <v>154</v>
      </c>
    </row>
    <row r="173" spans="1:29" x14ac:dyDescent="0.25">
      <c r="A173" s="41" t="s">
        <v>253</v>
      </c>
      <c r="B173" s="143"/>
      <c r="C173" s="88">
        <f t="shared" si="6"/>
        <v>6663</v>
      </c>
      <c r="D173" s="88">
        <v>273</v>
      </c>
      <c r="E173" s="88">
        <v>417</v>
      </c>
      <c r="F173" s="88">
        <v>103</v>
      </c>
      <c r="G173" s="88">
        <v>224</v>
      </c>
      <c r="H173" s="88">
        <v>65</v>
      </c>
      <c r="I173" s="88">
        <v>85</v>
      </c>
      <c r="J173" s="88">
        <v>384</v>
      </c>
      <c r="K173" s="88">
        <v>314</v>
      </c>
      <c r="L173" s="88">
        <v>134</v>
      </c>
      <c r="M173" s="88">
        <v>109</v>
      </c>
      <c r="N173" s="88">
        <v>178</v>
      </c>
      <c r="O173" s="88">
        <v>184</v>
      </c>
      <c r="P173" s="88">
        <v>107</v>
      </c>
      <c r="Q173" s="88">
        <v>149</v>
      </c>
      <c r="R173" s="88">
        <v>277</v>
      </c>
      <c r="S173" s="88">
        <v>307</v>
      </c>
      <c r="T173" s="88">
        <v>472</v>
      </c>
      <c r="U173" s="88">
        <v>261</v>
      </c>
      <c r="V173" s="88">
        <v>173</v>
      </c>
      <c r="W173" s="88">
        <v>286</v>
      </c>
      <c r="X173" s="88">
        <v>2028</v>
      </c>
      <c r="Y173" s="88">
        <v>133</v>
      </c>
    </row>
    <row r="174" spans="1:29" x14ac:dyDescent="0.25">
      <c r="A174" s="41" t="s">
        <v>254</v>
      </c>
      <c r="B174" s="143"/>
      <c r="C174" s="88">
        <f t="shared" si="6"/>
        <v>83</v>
      </c>
      <c r="D174" s="88">
        <v>3</v>
      </c>
      <c r="E174" s="88">
        <v>5</v>
      </c>
      <c r="F174" s="88">
        <v>2</v>
      </c>
      <c r="G174" s="88">
        <v>2</v>
      </c>
      <c r="H174" s="88">
        <v>2</v>
      </c>
      <c r="I174" s="88">
        <v>2</v>
      </c>
      <c r="J174" s="88">
        <v>4</v>
      </c>
      <c r="K174" s="88">
        <v>5</v>
      </c>
      <c r="L174" s="88">
        <v>2</v>
      </c>
      <c r="M174" s="88">
        <v>2</v>
      </c>
      <c r="N174" s="88">
        <v>2</v>
      </c>
      <c r="O174" s="88">
        <v>2</v>
      </c>
      <c r="P174" s="88">
        <v>3</v>
      </c>
      <c r="Q174" s="88">
        <v>4</v>
      </c>
      <c r="R174" s="88">
        <v>4</v>
      </c>
      <c r="S174" s="88">
        <v>2</v>
      </c>
      <c r="T174" s="88">
        <v>3</v>
      </c>
      <c r="U174" s="88">
        <v>5</v>
      </c>
      <c r="V174" s="88">
        <v>4</v>
      </c>
      <c r="W174" s="88">
        <v>5</v>
      </c>
      <c r="X174" s="88">
        <v>19</v>
      </c>
      <c r="Y174" s="88">
        <v>1</v>
      </c>
    </row>
    <row r="175" spans="1:29" x14ac:dyDescent="0.25">
      <c r="A175" s="41" t="s">
        <v>87</v>
      </c>
      <c r="B175" s="143"/>
      <c r="C175" s="88">
        <f t="shared" si="6"/>
        <v>39408</v>
      </c>
      <c r="D175" s="88">
        <v>1789</v>
      </c>
      <c r="E175" s="88">
        <v>3237</v>
      </c>
      <c r="F175" s="88">
        <v>634</v>
      </c>
      <c r="G175" s="88">
        <v>527</v>
      </c>
      <c r="H175" s="88">
        <v>669</v>
      </c>
      <c r="I175" s="88">
        <v>553</v>
      </c>
      <c r="J175" s="88">
        <v>1712</v>
      </c>
      <c r="K175" s="88">
        <v>1382</v>
      </c>
      <c r="L175" s="88">
        <v>571</v>
      </c>
      <c r="M175" s="88">
        <v>537</v>
      </c>
      <c r="N175" s="88">
        <v>1148</v>
      </c>
      <c r="O175" s="88">
        <v>869</v>
      </c>
      <c r="P175" s="88">
        <v>496</v>
      </c>
      <c r="Q175" s="88">
        <v>749</v>
      </c>
      <c r="R175" s="88">
        <v>1029</v>
      </c>
      <c r="S175" s="88">
        <v>1296</v>
      </c>
      <c r="T175" s="88">
        <v>2012</v>
      </c>
      <c r="U175" s="88">
        <v>1054</v>
      </c>
      <c r="V175" s="88">
        <v>1413</v>
      </c>
      <c r="W175" s="88">
        <v>1821</v>
      </c>
      <c r="X175" s="88">
        <v>15401</v>
      </c>
      <c r="Y175" s="88">
        <v>509</v>
      </c>
      <c r="AA175" s="11"/>
      <c r="AB175" s="12"/>
      <c r="AC175" s="12"/>
    </row>
    <row r="176" spans="1:29" x14ac:dyDescent="0.25">
      <c r="A176" s="41" t="s">
        <v>88</v>
      </c>
      <c r="B176" s="143"/>
      <c r="C176" s="88">
        <f t="shared" si="6"/>
        <v>25</v>
      </c>
      <c r="D176" s="88">
        <v>2</v>
      </c>
      <c r="E176" s="88"/>
      <c r="F176" s="88"/>
      <c r="G176" s="88"/>
      <c r="H176" s="88"/>
      <c r="I176" s="88"/>
      <c r="J176" s="88">
        <v>1</v>
      </c>
      <c r="K176" s="88"/>
      <c r="L176" s="88"/>
      <c r="M176" s="88"/>
      <c r="N176" s="88"/>
      <c r="O176" s="88">
        <v>1</v>
      </c>
      <c r="P176" s="88"/>
      <c r="Q176" s="88"/>
      <c r="R176" s="88"/>
      <c r="S176" s="88">
        <v>1</v>
      </c>
      <c r="T176" s="88"/>
      <c r="U176" s="88"/>
      <c r="V176" s="88"/>
      <c r="W176" s="88">
        <v>4</v>
      </c>
      <c r="X176" s="88">
        <v>16</v>
      </c>
      <c r="Y176" s="88"/>
    </row>
    <row r="177" spans="1:29" x14ac:dyDescent="0.25">
      <c r="A177" s="41" t="s">
        <v>89</v>
      </c>
      <c r="B177" s="143"/>
      <c r="C177" s="88">
        <f t="shared" si="6"/>
        <v>31046</v>
      </c>
      <c r="D177" s="88">
        <v>1209</v>
      </c>
      <c r="E177" s="88"/>
      <c r="F177" s="88"/>
      <c r="G177" s="88"/>
      <c r="H177" s="88"/>
      <c r="I177" s="88"/>
      <c r="J177" s="88">
        <v>323</v>
      </c>
      <c r="K177" s="88"/>
      <c r="L177" s="88"/>
      <c r="M177" s="88"/>
      <c r="N177" s="88"/>
      <c r="O177" s="88">
        <v>521</v>
      </c>
      <c r="P177" s="88"/>
      <c r="Q177" s="88"/>
      <c r="R177" s="88"/>
      <c r="S177" s="88">
        <v>287</v>
      </c>
      <c r="T177" s="88"/>
      <c r="U177" s="88"/>
      <c r="V177" s="88"/>
      <c r="W177" s="88">
        <v>2114</v>
      </c>
      <c r="X177" s="88">
        <v>26592</v>
      </c>
      <c r="Y177" s="88"/>
    </row>
    <row r="178" spans="1:29" ht="30" x14ac:dyDescent="0.25">
      <c r="A178" s="41" t="s">
        <v>90</v>
      </c>
      <c r="B178" s="143"/>
      <c r="C178" s="88">
        <f t="shared" si="6"/>
        <v>337</v>
      </c>
      <c r="D178" s="88">
        <v>15</v>
      </c>
      <c r="E178" s="88"/>
      <c r="F178" s="88"/>
      <c r="G178" s="88"/>
      <c r="H178" s="88"/>
      <c r="I178" s="88"/>
      <c r="J178" s="88">
        <v>47</v>
      </c>
      <c r="K178" s="88"/>
      <c r="L178" s="88"/>
      <c r="M178" s="88"/>
      <c r="N178" s="88"/>
      <c r="O178" s="88">
        <v>5</v>
      </c>
      <c r="P178" s="88"/>
      <c r="Q178" s="88"/>
      <c r="R178" s="88"/>
      <c r="S178" s="88">
        <v>4</v>
      </c>
      <c r="T178" s="88"/>
      <c r="U178" s="88"/>
      <c r="V178" s="88"/>
      <c r="W178" s="88">
        <v>25</v>
      </c>
      <c r="X178" s="88">
        <v>241</v>
      </c>
      <c r="Y178" s="88"/>
    </row>
    <row r="179" spans="1:29" ht="30" x14ac:dyDescent="0.25">
      <c r="A179" s="41" t="s">
        <v>91</v>
      </c>
      <c r="B179" s="143"/>
      <c r="C179" s="88">
        <f t="shared" si="6"/>
        <v>26</v>
      </c>
      <c r="D179" s="88">
        <v>1</v>
      </c>
      <c r="E179" s="88">
        <v>1</v>
      </c>
      <c r="F179" s="88">
        <v>1</v>
      </c>
      <c r="G179" s="88"/>
      <c r="H179" s="88"/>
      <c r="I179" s="88">
        <v>1</v>
      </c>
      <c r="J179" s="88">
        <v>3</v>
      </c>
      <c r="K179" s="88"/>
      <c r="L179" s="88"/>
      <c r="M179" s="88">
        <v>1</v>
      </c>
      <c r="N179" s="88"/>
      <c r="O179" s="88">
        <v>1</v>
      </c>
      <c r="P179" s="88"/>
      <c r="Q179" s="88">
        <v>1</v>
      </c>
      <c r="R179" s="88"/>
      <c r="S179" s="88"/>
      <c r="T179" s="88">
        <v>1</v>
      </c>
      <c r="U179" s="88">
        <v>1</v>
      </c>
      <c r="V179" s="88">
        <v>1</v>
      </c>
      <c r="W179" s="88">
        <v>3</v>
      </c>
      <c r="X179" s="88">
        <v>10</v>
      </c>
      <c r="Y179" s="88"/>
    </row>
    <row r="180" spans="1:29" x14ac:dyDescent="0.25">
      <c r="A180" s="41" t="s">
        <v>92</v>
      </c>
      <c r="B180" s="143"/>
      <c r="C180" s="88">
        <f t="shared" si="6"/>
        <v>8119</v>
      </c>
      <c r="D180" s="88">
        <v>172</v>
      </c>
      <c r="E180" s="88">
        <v>90</v>
      </c>
      <c r="F180" s="88">
        <v>176</v>
      </c>
      <c r="G180" s="88"/>
      <c r="H180" s="88"/>
      <c r="I180" s="88">
        <v>227</v>
      </c>
      <c r="J180" s="88">
        <v>111</v>
      </c>
      <c r="K180" s="88"/>
      <c r="L180" s="88"/>
      <c r="M180" s="88">
        <v>290</v>
      </c>
      <c r="N180" s="88"/>
      <c r="O180" s="88">
        <v>205</v>
      </c>
      <c r="P180" s="88"/>
      <c r="Q180" s="88">
        <v>320</v>
      </c>
      <c r="R180" s="88"/>
      <c r="S180" s="88"/>
      <c r="T180" s="88">
        <v>380</v>
      </c>
      <c r="U180" s="88">
        <v>208</v>
      </c>
      <c r="V180" s="88">
        <v>132</v>
      </c>
      <c r="W180" s="88">
        <v>1446</v>
      </c>
      <c r="X180" s="88">
        <v>4362</v>
      </c>
      <c r="Y180" s="88"/>
    </row>
    <row r="181" spans="1:29" ht="30" x14ac:dyDescent="0.25">
      <c r="A181" s="41" t="s">
        <v>90</v>
      </c>
      <c r="B181" s="144"/>
      <c r="C181" s="88">
        <f t="shared" si="6"/>
        <v>58</v>
      </c>
      <c r="D181" s="88">
        <v>1</v>
      </c>
      <c r="E181" s="88"/>
      <c r="F181" s="88"/>
      <c r="G181" s="88"/>
      <c r="H181" s="88"/>
      <c r="I181" s="88">
        <v>3</v>
      </c>
      <c r="J181" s="88">
        <v>2</v>
      </c>
      <c r="K181" s="88"/>
      <c r="L181" s="88"/>
      <c r="M181" s="88">
        <v>1</v>
      </c>
      <c r="N181" s="88"/>
      <c r="O181" s="88">
        <v>1</v>
      </c>
      <c r="P181" s="88"/>
      <c r="Q181" s="88">
        <v>1</v>
      </c>
      <c r="R181" s="88"/>
      <c r="S181" s="88"/>
      <c r="T181" s="88">
        <v>8</v>
      </c>
      <c r="U181" s="88"/>
      <c r="V181" s="88"/>
      <c r="W181" s="88">
        <v>7</v>
      </c>
      <c r="X181" s="88">
        <v>34</v>
      </c>
      <c r="Y181" s="88"/>
    </row>
    <row r="182" spans="1:29" s="12" customFormat="1" x14ac:dyDescent="0.25">
      <c r="A182" s="141" t="s">
        <v>93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/>
      <c r="AA182" s="5"/>
      <c r="AB182" s="2"/>
      <c r="AC182" s="2"/>
    </row>
    <row r="183" spans="1:29" s="27" customFormat="1" ht="90" x14ac:dyDescent="0.25">
      <c r="A183" s="41" t="s">
        <v>94</v>
      </c>
      <c r="B183" s="79" t="s">
        <v>392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25"/>
      <c r="AA183" s="26"/>
    </row>
    <row r="184" spans="1:29" s="27" customFormat="1" x14ac:dyDescent="0.25">
      <c r="A184" s="41" t="s">
        <v>95</v>
      </c>
      <c r="B184" s="21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119"/>
      <c r="Y184" s="88"/>
      <c r="Z184" s="25"/>
      <c r="AA184" s="26"/>
    </row>
    <row r="185" spans="1:29" s="27" customFormat="1" x14ac:dyDescent="0.25">
      <c r="A185" s="41" t="s">
        <v>67</v>
      </c>
      <c r="B185" s="21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25"/>
      <c r="AA185" s="26"/>
    </row>
    <row r="186" spans="1:29" s="27" customFormat="1" x14ac:dyDescent="0.25">
      <c r="A186" s="41" t="s">
        <v>255</v>
      </c>
      <c r="B186" s="21"/>
      <c r="C186" s="139">
        <v>36</v>
      </c>
      <c r="D186" s="139">
        <v>2</v>
      </c>
      <c r="E186" s="139">
        <v>2</v>
      </c>
      <c r="F186" s="139">
        <v>1</v>
      </c>
      <c r="G186" s="139">
        <v>1</v>
      </c>
      <c r="H186" s="139">
        <v>1</v>
      </c>
      <c r="I186" s="139"/>
      <c r="J186" s="139">
        <v>1</v>
      </c>
      <c r="K186" s="139">
        <v>3</v>
      </c>
      <c r="L186" s="139">
        <v>1</v>
      </c>
      <c r="M186" s="139">
        <v>1</v>
      </c>
      <c r="N186" s="139">
        <v>1</v>
      </c>
      <c r="O186" s="139">
        <v>3</v>
      </c>
      <c r="P186" s="139"/>
      <c r="Q186" s="139">
        <v>2</v>
      </c>
      <c r="R186" s="139">
        <v>2</v>
      </c>
      <c r="S186" s="139">
        <v>2</v>
      </c>
      <c r="T186" s="139">
        <v>2</v>
      </c>
      <c r="U186" s="139">
        <v>2</v>
      </c>
      <c r="V186" s="139">
        <v>2</v>
      </c>
      <c r="W186" s="139">
        <v>2</v>
      </c>
      <c r="X186" s="139">
        <v>4</v>
      </c>
      <c r="Y186" s="139">
        <v>1</v>
      </c>
      <c r="Z186" s="25"/>
      <c r="AA186" s="28"/>
    </row>
    <row r="187" spans="1:29" s="27" customFormat="1" x14ac:dyDescent="0.25">
      <c r="A187" s="41" t="s">
        <v>256</v>
      </c>
      <c r="B187" s="21"/>
      <c r="C187" s="139">
        <f>SUM(D187:Y187)</f>
        <v>559</v>
      </c>
      <c r="D187" s="139">
        <v>40</v>
      </c>
      <c r="E187" s="139">
        <v>37</v>
      </c>
      <c r="F187" s="139">
        <v>10</v>
      </c>
      <c r="G187" s="139">
        <v>14</v>
      </c>
      <c r="H187" s="139">
        <v>11</v>
      </c>
      <c r="I187" s="139">
        <v>13</v>
      </c>
      <c r="J187" s="139">
        <v>28</v>
      </c>
      <c r="K187" s="139">
        <v>21</v>
      </c>
      <c r="L187" s="139">
        <v>13</v>
      </c>
      <c r="M187" s="139">
        <v>19</v>
      </c>
      <c r="N187" s="139">
        <v>17</v>
      </c>
      <c r="O187" s="139">
        <v>26</v>
      </c>
      <c r="P187" s="139">
        <v>13</v>
      </c>
      <c r="Q187" s="139">
        <v>17</v>
      </c>
      <c r="R187" s="139">
        <v>27</v>
      </c>
      <c r="S187" s="139">
        <v>22</v>
      </c>
      <c r="T187" s="139">
        <v>28</v>
      </c>
      <c r="U187" s="139">
        <v>27</v>
      </c>
      <c r="V187" s="139">
        <v>10</v>
      </c>
      <c r="W187" s="139">
        <v>21</v>
      </c>
      <c r="X187" s="139">
        <v>140</v>
      </c>
      <c r="Y187" s="139">
        <v>5</v>
      </c>
      <c r="Z187" s="25"/>
      <c r="AA187" s="26"/>
    </row>
    <row r="188" spans="1:29" s="27" customFormat="1" x14ac:dyDescent="0.25">
      <c r="A188" s="41" t="s">
        <v>257</v>
      </c>
      <c r="B188" s="21"/>
      <c r="C188" s="139">
        <f>SUM(D188:Y188)</f>
        <v>1245</v>
      </c>
      <c r="D188" s="139">
        <v>86</v>
      </c>
      <c r="E188" s="139">
        <v>103</v>
      </c>
      <c r="F188" s="139">
        <v>34</v>
      </c>
      <c r="G188" s="139">
        <v>29</v>
      </c>
      <c r="H188" s="139">
        <v>24</v>
      </c>
      <c r="I188" s="139">
        <v>37</v>
      </c>
      <c r="J188" s="139">
        <v>27</v>
      </c>
      <c r="K188" s="139">
        <v>28</v>
      </c>
      <c r="L188" s="139">
        <v>33</v>
      </c>
      <c r="M188" s="139">
        <v>25</v>
      </c>
      <c r="N188" s="139">
        <v>49</v>
      </c>
      <c r="O188" s="139">
        <v>96</v>
      </c>
      <c r="P188" s="139">
        <v>44</v>
      </c>
      <c r="Q188" s="139">
        <v>41</v>
      </c>
      <c r="R188" s="139">
        <v>76</v>
      </c>
      <c r="S188" s="139">
        <v>22</v>
      </c>
      <c r="T188" s="139">
        <v>47</v>
      </c>
      <c r="U188" s="139">
        <v>30</v>
      </c>
      <c r="V188" s="139">
        <v>30</v>
      </c>
      <c r="W188" s="139">
        <v>109</v>
      </c>
      <c r="X188" s="139">
        <v>269</v>
      </c>
      <c r="Y188" s="139">
        <v>6</v>
      </c>
      <c r="Z188" s="25"/>
      <c r="AA188" s="26"/>
    </row>
    <row r="189" spans="1:29" s="27" customFormat="1" x14ac:dyDescent="0.25">
      <c r="A189" s="41" t="s">
        <v>258</v>
      </c>
      <c r="B189" s="21"/>
      <c r="C189" s="139">
        <v>2</v>
      </c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>
        <v>1</v>
      </c>
      <c r="S189" s="139"/>
      <c r="T189" s="139"/>
      <c r="U189" s="139"/>
      <c r="V189" s="139"/>
      <c r="W189" s="139"/>
      <c r="X189" s="139">
        <v>1</v>
      </c>
      <c r="Y189" s="139"/>
      <c r="Z189" s="25"/>
      <c r="AA189" s="26"/>
    </row>
    <row r="190" spans="1:29" s="27" customFormat="1" x14ac:dyDescent="0.25">
      <c r="A190" s="41" t="s">
        <v>259</v>
      </c>
      <c r="B190" s="21"/>
      <c r="C190" s="139">
        <v>1</v>
      </c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>
        <v>1</v>
      </c>
      <c r="Y190" s="139"/>
      <c r="Z190" s="25"/>
      <c r="AA190" s="26"/>
    </row>
    <row r="191" spans="1:29" s="27" customFormat="1" x14ac:dyDescent="0.25">
      <c r="A191" s="41" t="s">
        <v>96</v>
      </c>
      <c r="B191" s="21"/>
      <c r="C191" s="139">
        <f>SUM(D191:Y191)</f>
        <v>44</v>
      </c>
      <c r="D191" s="139">
        <v>1</v>
      </c>
      <c r="E191" s="139">
        <v>1</v>
      </c>
      <c r="F191" s="139">
        <v>1</v>
      </c>
      <c r="G191" s="139">
        <v>1</v>
      </c>
      <c r="H191" s="139">
        <v>1</v>
      </c>
      <c r="I191" s="139">
        <v>1</v>
      </c>
      <c r="J191" s="139">
        <v>2</v>
      </c>
      <c r="K191" s="139">
        <v>1</v>
      </c>
      <c r="L191" s="139">
        <v>1</v>
      </c>
      <c r="M191" s="139">
        <v>1</v>
      </c>
      <c r="N191" s="139">
        <v>1</v>
      </c>
      <c r="O191" s="139">
        <v>1</v>
      </c>
      <c r="P191" s="139">
        <v>1</v>
      </c>
      <c r="Q191" s="139">
        <v>1</v>
      </c>
      <c r="R191" s="139">
        <v>1</v>
      </c>
      <c r="S191" s="139">
        <v>2</v>
      </c>
      <c r="T191" s="139">
        <v>2</v>
      </c>
      <c r="U191" s="139">
        <v>0</v>
      </c>
      <c r="V191" s="139">
        <v>1</v>
      </c>
      <c r="W191" s="139">
        <v>3</v>
      </c>
      <c r="X191" s="139">
        <v>20</v>
      </c>
      <c r="Y191" s="139">
        <v>0</v>
      </c>
      <c r="Z191" s="25"/>
      <c r="AA191" s="26"/>
    </row>
    <row r="192" spans="1:29" s="27" customFormat="1" x14ac:dyDescent="0.25">
      <c r="A192" s="41" t="s">
        <v>97</v>
      </c>
      <c r="B192" s="21"/>
      <c r="C192" s="139">
        <v>13783</v>
      </c>
      <c r="D192" s="139">
        <v>677</v>
      </c>
      <c r="E192" s="139">
        <v>643</v>
      </c>
      <c r="F192" s="139">
        <v>208</v>
      </c>
      <c r="G192" s="139">
        <v>220</v>
      </c>
      <c r="H192" s="139">
        <v>229</v>
      </c>
      <c r="I192" s="139">
        <v>200</v>
      </c>
      <c r="J192" s="139">
        <v>614</v>
      </c>
      <c r="K192" s="139">
        <v>226</v>
      </c>
      <c r="L192" s="139">
        <v>253</v>
      </c>
      <c r="M192" s="139">
        <v>134</v>
      </c>
      <c r="N192" s="139">
        <v>198</v>
      </c>
      <c r="O192" s="139">
        <v>333</v>
      </c>
      <c r="P192" s="139">
        <v>168</v>
      </c>
      <c r="Q192" s="139">
        <v>319</v>
      </c>
      <c r="R192" s="139">
        <v>351</v>
      </c>
      <c r="S192" s="139">
        <v>751</v>
      </c>
      <c r="T192" s="139">
        <v>774</v>
      </c>
      <c r="U192" s="139">
        <v>0</v>
      </c>
      <c r="V192" s="139">
        <v>492</v>
      </c>
      <c r="W192" s="139">
        <v>887</v>
      </c>
      <c r="X192" s="139">
        <v>6062</v>
      </c>
      <c r="Y192" s="139">
        <v>0</v>
      </c>
      <c r="Z192" s="25"/>
      <c r="AA192" s="26"/>
    </row>
    <row r="193" spans="1:29" s="12" customFormat="1" x14ac:dyDescent="0.25">
      <c r="A193" s="141" t="s">
        <v>98</v>
      </c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25"/>
      <c r="AA193" s="26"/>
      <c r="AB193" s="27"/>
      <c r="AC193" s="27"/>
    </row>
    <row r="194" spans="1:29" s="34" customFormat="1" ht="90" x14ac:dyDescent="0.25">
      <c r="A194" s="54" t="s">
        <v>99</v>
      </c>
      <c r="B194" s="79" t="s">
        <v>207</v>
      </c>
      <c r="C194" s="42" t="s">
        <v>358</v>
      </c>
      <c r="D194" s="42" t="s">
        <v>354</v>
      </c>
      <c r="E194" s="42" t="s">
        <v>354</v>
      </c>
      <c r="F194" s="42" t="s">
        <v>354</v>
      </c>
      <c r="G194" s="42" t="s">
        <v>354</v>
      </c>
      <c r="H194" s="42" t="s">
        <v>354</v>
      </c>
      <c r="I194" s="42" t="s">
        <v>354</v>
      </c>
      <c r="J194" s="42" t="s">
        <v>354</v>
      </c>
      <c r="K194" s="42" t="s">
        <v>354</v>
      </c>
      <c r="L194" s="42" t="s">
        <v>354</v>
      </c>
      <c r="M194" s="42" t="s">
        <v>354</v>
      </c>
      <c r="N194" s="42" t="s">
        <v>354</v>
      </c>
      <c r="O194" s="42" t="s">
        <v>354</v>
      </c>
      <c r="P194" s="42" t="s">
        <v>354</v>
      </c>
      <c r="Q194" s="42" t="s">
        <v>354</v>
      </c>
      <c r="R194" s="42" t="s">
        <v>354</v>
      </c>
      <c r="S194" s="42" t="s">
        <v>354</v>
      </c>
      <c r="T194" s="42" t="s">
        <v>354</v>
      </c>
      <c r="U194" s="42" t="s">
        <v>354</v>
      </c>
      <c r="V194" s="42" t="s">
        <v>354</v>
      </c>
      <c r="W194" s="42" t="s">
        <v>354</v>
      </c>
      <c r="X194" s="42" t="s">
        <v>358</v>
      </c>
      <c r="Y194" s="42" t="s">
        <v>354</v>
      </c>
      <c r="Z194" s="32"/>
      <c r="AA194" s="33"/>
    </row>
    <row r="195" spans="1:29" s="34" customFormat="1" ht="30" x14ac:dyDescent="0.25">
      <c r="A195" s="54" t="s">
        <v>100</v>
      </c>
      <c r="B195" s="42"/>
      <c r="C195" s="42" t="s">
        <v>369</v>
      </c>
      <c r="D195" s="42">
        <v>1</v>
      </c>
      <c r="E195" s="42">
        <v>1</v>
      </c>
      <c r="F195" s="42">
        <v>1</v>
      </c>
      <c r="G195" s="42">
        <v>1</v>
      </c>
      <c r="H195" s="55">
        <v>1</v>
      </c>
      <c r="I195" s="42">
        <v>1</v>
      </c>
      <c r="J195" s="55">
        <v>2</v>
      </c>
      <c r="K195" s="55">
        <v>1</v>
      </c>
      <c r="L195" s="55">
        <v>1</v>
      </c>
      <c r="M195" s="55">
        <v>1</v>
      </c>
      <c r="N195" s="42">
        <v>1</v>
      </c>
      <c r="O195" s="42">
        <v>1</v>
      </c>
      <c r="P195" s="42">
        <v>1</v>
      </c>
      <c r="Q195" s="55">
        <v>1</v>
      </c>
      <c r="R195" s="55">
        <v>1</v>
      </c>
      <c r="S195" s="56">
        <v>1</v>
      </c>
      <c r="T195" s="42">
        <v>1</v>
      </c>
      <c r="U195" s="55">
        <v>1</v>
      </c>
      <c r="V195" s="55">
        <v>1</v>
      </c>
      <c r="W195" s="55">
        <v>1</v>
      </c>
      <c r="X195" s="55">
        <v>2</v>
      </c>
      <c r="Y195" s="42" t="s">
        <v>339</v>
      </c>
      <c r="Z195" s="32"/>
      <c r="AA195" s="35"/>
    </row>
    <row r="196" spans="1:29" s="34" customFormat="1" ht="30" x14ac:dyDescent="0.25">
      <c r="A196" s="54" t="s">
        <v>101</v>
      </c>
      <c r="B196" s="42"/>
      <c r="C196" s="42" t="s">
        <v>375</v>
      </c>
      <c r="D196" s="42" t="s">
        <v>354</v>
      </c>
      <c r="E196" s="42" t="s">
        <v>390</v>
      </c>
      <c r="F196" s="42" t="s">
        <v>354</v>
      </c>
      <c r="G196" s="42">
        <v>0</v>
      </c>
      <c r="H196" s="55">
        <v>25</v>
      </c>
      <c r="I196" s="42">
        <v>0</v>
      </c>
      <c r="J196" s="55">
        <v>5</v>
      </c>
      <c r="K196" s="55">
        <v>4</v>
      </c>
      <c r="L196" s="55">
        <v>0</v>
      </c>
      <c r="M196" s="55">
        <v>0</v>
      </c>
      <c r="N196" s="42">
        <v>0</v>
      </c>
      <c r="O196" s="42">
        <v>0</v>
      </c>
      <c r="P196" s="42">
        <v>0</v>
      </c>
      <c r="Q196" s="55">
        <v>0</v>
      </c>
      <c r="R196" s="55">
        <v>28.5</v>
      </c>
      <c r="S196" s="56">
        <v>0</v>
      </c>
      <c r="T196" s="42" t="s">
        <v>359</v>
      </c>
      <c r="U196" s="55">
        <v>7</v>
      </c>
      <c r="V196" s="57">
        <v>16.600000000000001</v>
      </c>
      <c r="W196" s="55">
        <v>0</v>
      </c>
      <c r="X196" s="55">
        <v>0</v>
      </c>
      <c r="Y196" s="42" t="s">
        <v>354</v>
      </c>
      <c r="Z196" s="32"/>
      <c r="AA196" s="33"/>
    </row>
    <row r="197" spans="1:29" s="27" customFormat="1" ht="105" x14ac:dyDescent="0.25">
      <c r="A197" s="41" t="s">
        <v>102</v>
      </c>
      <c r="B197" s="79" t="s">
        <v>343</v>
      </c>
      <c r="C197" s="112">
        <v>24</v>
      </c>
      <c r="D197" s="112">
        <v>1</v>
      </c>
      <c r="E197" s="112">
        <v>1</v>
      </c>
      <c r="F197" s="112">
        <v>1</v>
      </c>
      <c r="G197" s="112">
        <v>1</v>
      </c>
      <c r="H197" s="112">
        <v>1</v>
      </c>
      <c r="I197" s="112">
        <v>1</v>
      </c>
      <c r="J197" s="112">
        <v>1</v>
      </c>
      <c r="K197" s="112">
        <v>1</v>
      </c>
      <c r="L197" s="112">
        <v>1</v>
      </c>
      <c r="M197" s="112">
        <v>1</v>
      </c>
      <c r="N197" s="112">
        <v>1</v>
      </c>
      <c r="O197" s="112">
        <v>1</v>
      </c>
      <c r="P197" s="112">
        <v>1</v>
      </c>
      <c r="Q197" s="112">
        <v>1</v>
      </c>
      <c r="R197" s="112">
        <v>1</v>
      </c>
      <c r="S197" s="112">
        <v>1</v>
      </c>
      <c r="T197" s="112">
        <v>1</v>
      </c>
      <c r="U197" s="112">
        <v>1</v>
      </c>
      <c r="V197" s="112">
        <v>1</v>
      </c>
      <c r="W197" s="112">
        <v>1</v>
      </c>
      <c r="X197" s="113">
        <v>3</v>
      </c>
      <c r="Y197" s="112">
        <v>1</v>
      </c>
      <c r="Z197" s="25"/>
      <c r="AA197" s="26"/>
    </row>
    <row r="198" spans="1:29" s="27" customFormat="1" ht="30" x14ac:dyDescent="0.25">
      <c r="A198" s="41" t="s">
        <v>103</v>
      </c>
      <c r="B198" s="21"/>
      <c r="C198" s="114" t="s">
        <v>470</v>
      </c>
      <c r="D198" s="114" t="s">
        <v>471</v>
      </c>
      <c r="E198" s="114" t="s">
        <v>472</v>
      </c>
      <c r="F198" s="114" t="s">
        <v>473</v>
      </c>
      <c r="G198" s="114" t="s">
        <v>474</v>
      </c>
      <c r="H198" s="114" t="s">
        <v>475</v>
      </c>
      <c r="I198" s="114" t="s">
        <v>476</v>
      </c>
      <c r="J198" s="114" t="s">
        <v>477</v>
      </c>
      <c r="K198" s="114" t="s">
        <v>474</v>
      </c>
      <c r="L198" s="114" t="s">
        <v>478</v>
      </c>
      <c r="M198" s="114" t="s">
        <v>479</v>
      </c>
      <c r="N198" s="114" t="s">
        <v>480</v>
      </c>
      <c r="O198" s="114" t="s">
        <v>373</v>
      </c>
      <c r="P198" s="114" t="s">
        <v>481</v>
      </c>
      <c r="Q198" s="114" t="s">
        <v>482</v>
      </c>
      <c r="R198" s="114" t="s">
        <v>483</v>
      </c>
      <c r="S198" s="114" t="s">
        <v>484</v>
      </c>
      <c r="T198" s="114" t="s">
        <v>485</v>
      </c>
      <c r="U198" s="114" t="s">
        <v>486</v>
      </c>
      <c r="V198" s="114" t="s">
        <v>487</v>
      </c>
      <c r="W198" s="114" t="s">
        <v>488</v>
      </c>
      <c r="X198" s="115" t="s">
        <v>489</v>
      </c>
      <c r="Y198" s="112" t="s">
        <v>475</v>
      </c>
      <c r="Z198"/>
      <c r="AA198" s="5"/>
      <c r="AB198" s="2"/>
      <c r="AC198" s="2"/>
    </row>
    <row r="199" spans="1:29" s="27" customFormat="1" ht="60" x14ac:dyDescent="0.25">
      <c r="A199" s="41" t="s">
        <v>260</v>
      </c>
      <c r="B199" s="21"/>
      <c r="C199" s="114">
        <v>30</v>
      </c>
      <c r="D199" s="114">
        <v>1</v>
      </c>
      <c r="E199" s="114">
        <v>1</v>
      </c>
      <c r="F199" s="114">
        <v>3</v>
      </c>
      <c r="G199" s="114">
        <v>1</v>
      </c>
      <c r="H199" s="114">
        <v>1</v>
      </c>
      <c r="I199" s="114">
        <v>1</v>
      </c>
      <c r="J199" s="114">
        <v>4</v>
      </c>
      <c r="K199" s="114">
        <v>1</v>
      </c>
      <c r="L199" s="114">
        <v>1</v>
      </c>
      <c r="M199" s="114">
        <v>1</v>
      </c>
      <c r="N199" s="114">
        <v>1</v>
      </c>
      <c r="O199" s="114">
        <v>1</v>
      </c>
      <c r="P199" s="114">
        <v>1</v>
      </c>
      <c r="Q199" s="114">
        <v>1</v>
      </c>
      <c r="R199" s="114">
        <v>1</v>
      </c>
      <c r="S199" s="114">
        <v>2</v>
      </c>
      <c r="T199" s="114">
        <v>1</v>
      </c>
      <c r="U199" s="114">
        <v>1</v>
      </c>
      <c r="V199" s="114">
        <v>1</v>
      </c>
      <c r="W199" s="114">
        <v>1</v>
      </c>
      <c r="X199" s="115">
        <v>3</v>
      </c>
      <c r="Y199" s="112">
        <v>1</v>
      </c>
      <c r="Z199"/>
      <c r="AA199" s="5"/>
      <c r="AB199" s="2"/>
      <c r="AC199" s="2"/>
    </row>
    <row r="200" spans="1:29" s="27" customFormat="1" x14ac:dyDescent="0.25">
      <c r="A200" s="41" t="s">
        <v>261</v>
      </c>
      <c r="B200" s="21"/>
      <c r="C200" s="112">
        <v>7825</v>
      </c>
      <c r="D200" s="112">
        <v>400</v>
      </c>
      <c r="E200" s="112">
        <v>282</v>
      </c>
      <c r="F200" s="112">
        <v>385</v>
      </c>
      <c r="G200" s="112">
        <v>203</v>
      </c>
      <c r="H200" s="112">
        <v>263</v>
      </c>
      <c r="I200" s="112">
        <v>176</v>
      </c>
      <c r="J200" s="112">
        <v>623</v>
      </c>
      <c r="K200" s="112">
        <v>387</v>
      </c>
      <c r="L200" s="112">
        <v>329</v>
      </c>
      <c r="M200" s="112">
        <v>219</v>
      </c>
      <c r="N200" s="112">
        <v>166</v>
      </c>
      <c r="O200" s="112">
        <v>323</v>
      </c>
      <c r="P200" s="112">
        <v>174</v>
      </c>
      <c r="Q200" s="112">
        <v>418</v>
      </c>
      <c r="R200" s="112">
        <v>294</v>
      </c>
      <c r="S200" s="112">
        <v>238</v>
      </c>
      <c r="T200" s="112">
        <v>598</v>
      </c>
      <c r="U200" s="112">
        <v>337</v>
      </c>
      <c r="V200" s="112">
        <v>363</v>
      </c>
      <c r="W200" s="112">
        <v>559</v>
      </c>
      <c r="X200" s="113">
        <v>952</v>
      </c>
      <c r="Y200" s="112">
        <v>136</v>
      </c>
      <c r="Z200"/>
      <c r="AA200" s="5"/>
      <c r="AB200" s="2"/>
      <c r="AC200" s="2"/>
    </row>
    <row r="201" spans="1:29" s="27" customFormat="1" x14ac:dyDescent="0.25">
      <c r="A201" s="41" t="s">
        <v>262</v>
      </c>
      <c r="B201" s="21"/>
      <c r="C201" s="112">
        <v>1140</v>
      </c>
      <c r="D201" s="112">
        <v>9</v>
      </c>
      <c r="E201" s="112">
        <v>53</v>
      </c>
      <c r="F201" s="112">
        <v>41</v>
      </c>
      <c r="G201" s="112">
        <v>29</v>
      </c>
      <c r="H201" s="112">
        <v>31</v>
      </c>
      <c r="I201" s="112">
        <v>21</v>
      </c>
      <c r="J201" s="112">
        <v>91</v>
      </c>
      <c r="K201" s="112">
        <v>48</v>
      </c>
      <c r="L201" s="112">
        <v>37</v>
      </c>
      <c r="M201" s="112">
        <v>24</v>
      </c>
      <c r="N201" s="112">
        <v>31</v>
      </c>
      <c r="O201" s="112">
        <v>10</v>
      </c>
      <c r="P201" s="112">
        <v>14</v>
      </c>
      <c r="Q201" s="112">
        <v>32</v>
      </c>
      <c r="R201" s="112">
        <v>40</v>
      </c>
      <c r="S201" s="112">
        <v>38</v>
      </c>
      <c r="T201" s="112">
        <v>37</v>
      </c>
      <c r="U201" s="112">
        <v>79</v>
      </c>
      <c r="V201" s="112">
        <v>59</v>
      </c>
      <c r="W201" s="112">
        <v>124</v>
      </c>
      <c r="X201" s="113">
        <v>265</v>
      </c>
      <c r="Y201" s="112">
        <v>27</v>
      </c>
      <c r="Z201"/>
      <c r="AA201" s="5"/>
      <c r="AB201" s="2"/>
      <c r="AC201" s="2"/>
    </row>
    <row r="202" spans="1:29" s="12" customFormat="1" ht="15" customHeight="1" x14ac:dyDescent="0.25">
      <c r="A202" s="141" t="s">
        <v>263</v>
      </c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/>
      <c r="AA202" s="5"/>
      <c r="AB202" s="2"/>
      <c r="AC202" s="2"/>
    </row>
    <row r="203" spans="1:29" s="27" customFormat="1" ht="95.25" customHeight="1" x14ac:dyDescent="0.25">
      <c r="A203" s="41" t="s">
        <v>104</v>
      </c>
      <c r="B203" s="79" t="s">
        <v>392</v>
      </c>
      <c r="C203" s="68">
        <v>57</v>
      </c>
      <c r="D203" s="68">
        <v>1</v>
      </c>
      <c r="E203" s="68">
        <v>1</v>
      </c>
      <c r="F203" s="68"/>
      <c r="G203" s="68">
        <v>1</v>
      </c>
      <c r="H203" s="68"/>
      <c r="I203" s="68"/>
      <c r="J203" s="68">
        <v>21</v>
      </c>
      <c r="K203" s="68">
        <v>3</v>
      </c>
      <c r="L203" s="68"/>
      <c r="M203" s="68"/>
      <c r="N203" s="68">
        <v>2</v>
      </c>
      <c r="O203" s="68"/>
      <c r="P203" s="68"/>
      <c r="Q203" s="68">
        <v>1</v>
      </c>
      <c r="R203" s="68"/>
      <c r="S203" s="68">
        <v>27</v>
      </c>
      <c r="T203" s="68"/>
      <c r="U203" s="68"/>
      <c r="V203" s="68">
        <v>1</v>
      </c>
      <c r="W203" s="68"/>
      <c r="X203" s="116"/>
      <c r="Y203" s="68"/>
      <c r="Z203" s="25"/>
      <c r="AA203" s="26"/>
    </row>
    <row r="204" spans="1:29" s="27" customFormat="1" x14ac:dyDescent="0.25">
      <c r="A204" s="41" t="s">
        <v>105</v>
      </c>
      <c r="B204" s="21"/>
      <c r="C204" s="68">
        <v>14615</v>
      </c>
      <c r="D204" s="68">
        <v>621</v>
      </c>
      <c r="E204" s="68">
        <v>781</v>
      </c>
      <c r="F204" s="68">
        <v>252</v>
      </c>
      <c r="G204" s="68">
        <v>339</v>
      </c>
      <c r="H204" s="68">
        <v>125</v>
      </c>
      <c r="I204" s="68">
        <v>517</v>
      </c>
      <c r="J204" s="68">
        <v>942</v>
      </c>
      <c r="K204" s="68">
        <v>592</v>
      </c>
      <c r="L204" s="68">
        <v>218</v>
      </c>
      <c r="M204" s="68">
        <v>126</v>
      </c>
      <c r="N204" s="68">
        <v>414</v>
      </c>
      <c r="O204" s="68">
        <v>431</v>
      </c>
      <c r="P204" s="68">
        <v>374</v>
      </c>
      <c r="Q204" s="68">
        <v>177</v>
      </c>
      <c r="R204" s="68">
        <v>851</v>
      </c>
      <c r="S204" s="68">
        <v>763</v>
      </c>
      <c r="T204" s="68">
        <v>2945</v>
      </c>
      <c r="U204" s="68">
        <v>452</v>
      </c>
      <c r="V204" s="68">
        <v>427</v>
      </c>
      <c r="W204" s="68">
        <v>717</v>
      </c>
      <c r="X204" s="116">
        <v>2280</v>
      </c>
      <c r="Y204" s="68">
        <v>271</v>
      </c>
      <c r="Z204" s="25"/>
      <c r="AA204" s="26"/>
    </row>
    <row r="205" spans="1:29" s="27" customFormat="1" x14ac:dyDescent="0.25">
      <c r="A205" s="41" t="s">
        <v>106</v>
      </c>
      <c r="B205" s="21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117"/>
      <c r="Y205" s="68"/>
      <c r="Z205" s="25"/>
      <c r="AA205" s="26"/>
    </row>
    <row r="206" spans="1:29" s="27" customFormat="1" x14ac:dyDescent="0.25">
      <c r="A206" s="41" t="s">
        <v>107</v>
      </c>
      <c r="B206" s="21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117"/>
      <c r="Y206" s="68"/>
      <c r="Z206" s="25"/>
      <c r="AA206" s="26"/>
    </row>
    <row r="207" spans="1:29" s="27" customFormat="1" x14ac:dyDescent="0.25">
      <c r="A207" s="41" t="s">
        <v>108</v>
      </c>
      <c r="B207" s="21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117"/>
      <c r="Y207" s="68"/>
      <c r="Z207" s="25"/>
      <c r="AA207" s="26"/>
    </row>
    <row r="208" spans="1:29" s="27" customFormat="1" ht="30" x14ac:dyDescent="0.25">
      <c r="A208" s="41" t="s">
        <v>109</v>
      </c>
      <c r="B208" s="21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117"/>
      <c r="Y208" s="68"/>
      <c r="Z208" s="25"/>
      <c r="AA208" s="26"/>
    </row>
    <row r="209" spans="1:29" s="27" customFormat="1" x14ac:dyDescent="0.25">
      <c r="A209" s="41" t="s">
        <v>110</v>
      </c>
      <c r="B209" s="21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117"/>
      <c r="Y209" s="68"/>
      <c r="Z209" s="25"/>
      <c r="AA209" s="26"/>
    </row>
    <row r="210" spans="1:29" s="27" customFormat="1" ht="30" x14ac:dyDescent="0.25">
      <c r="A210" s="41" t="s">
        <v>111</v>
      </c>
      <c r="B210" s="21"/>
      <c r="C210" s="68">
        <v>21219</v>
      </c>
      <c r="D210" s="88">
        <v>340</v>
      </c>
      <c r="E210" s="88">
        <v>1145</v>
      </c>
      <c r="F210" s="88">
        <v>465</v>
      </c>
      <c r="G210" s="88">
        <v>589</v>
      </c>
      <c r="H210" s="88">
        <v>294</v>
      </c>
      <c r="I210" s="88">
        <v>471</v>
      </c>
      <c r="J210" s="88">
        <v>1454</v>
      </c>
      <c r="K210" s="88">
        <v>1284</v>
      </c>
      <c r="L210" s="88">
        <v>485</v>
      </c>
      <c r="M210" s="88">
        <v>385</v>
      </c>
      <c r="N210" s="88">
        <v>440</v>
      </c>
      <c r="O210" s="88">
        <v>426</v>
      </c>
      <c r="P210" s="88">
        <v>358</v>
      </c>
      <c r="Q210" s="88">
        <v>418</v>
      </c>
      <c r="R210" s="88">
        <v>481</v>
      </c>
      <c r="S210" s="88">
        <v>1156</v>
      </c>
      <c r="T210" s="88">
        <v>3469</v>
      </c>
      <c r="U210" s="88">
        <v>599</v>
      </c>
      <c r="V210" s="88">
        <v>653</v>
      </c>
      <c r="W210" s="88">
        <v>1034</v>
      </c>
      <c r="X210" s="117">
        <v>4599</v>
      </c>
      <c r="Y210" s="68">
        <v>674</v>
      </c>
      <c r="Z210" s="25"/>
      <c r="AA210" s="26"/>
    </row>
    <row r="211" spans="1:29" s="27" customFormat="1" x14ac:dyDescent="0.25">
      <c r="A211" s="41" t="s">
        <v>38</v>
      </c>
      <c r="B211" s="21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117"/>
      <c r="Y211" s="68"/>
      <c r="Z211"/>
      <c r="AA211" s="11"/>
      <c r="AB211" s="12"/>
      <c r="AC211" s="12"/>
    </row>
    <row r="212" spans="1:29" s="27" customFormat="1" x14ac:dyDescent="0.25">
      <c r="A212" s="41" t="s">
        <v>112</v>
      </c>
      <c r="B212" s="21"/>
      <c r="C212" s="68">
        <v>817</v>
      </c>
      <c r="D212" s="68">
        <v>3</v>
      </c>
      <c r="E212" s="68">
        <v>43</v>
      </c>
      <c r="F212" s="68">
        <v>9</v>
      </c>
      <c r="G212" s="68">
        <v>15</v>
      </c>
      <c r="H212" s="68">
        <v>2</v>
      </c>
      <c r="I212" s="68">
        <v>16</v>
      </c>
      <c r="J212" s="68">
        <v>29</v>
      </c>
      <c r="K212" s="68">
        <v>20</v>
      </c>
      <c r="L212" s="68">
        <v>7</v>
      </c>
      <c r="M212" s="68">
        <v>5</v>
      </c>
      <c r="N212" s="68">
        <v>20</v>
      </c>
      <c r="O212" s="68">
        <v>5</v>
      </c>
      <c r="P212" s="68">
        <v>9</v>
      </c>
      <c r="Q212" s="68">
        <v>13</v>
      </c>
      <c r="R212" s="68">
        <v>5</v>
      </c>
      <c r="S212" s="68">
        <v>25</v>
      </c>
      <c r="T212" s="68">
        <v>169</v>
      </c>
      <c r="U212" s="68">
        <v>19</v>
      </c>
      <c r="V212" s="68">
        <v>5</v>
      </c>
      <c r="W212" s="68">
        <v>99</v>
      </c>
      <c r="X212" s="116">
        <v>292</v>
      </c>
      <c r="Y212" s="68">
        <v>7</v>
      </c>
      <c r="Z212"/>
      <c r="AA212" s="5"/>
      <c r="AB212" s="2"/>
      <c r="AC212" s="2"/>
    </row>
    <row r="213" spans="1:29" s="27" customFormat="1" ht="30" x14ac:dyDescent="0.25">
      <c r="A213" s="41" t="s">
        <v>264</v>
      </c>
      <c r="B213" s="21"/>
      <c r="C213" s="68">
        <v>2222</v>
      </c>
      <c r="D213" s="68">
        <v>42</v>
      </c>
      <c r="E213" s="68">
        <v>162</v>
      </c>
      <c r="F213" s="68">
        <v>44</v>
      </c>
      <c r="G213" s="68">
        <v>120</v>
      </c>
      <c r="H213" s="68">
        <v>31</v>
      </c>
      <c r="I213" s="68">
        <v>61</v>
      </c>
      <c r="J213" s="68">
        <v>121</v>
      </c>
      <c r="K213" s="68">
        <v>147</v>
      </c>
      <c r="L213" s="68">
        <v>100</v>
      </c>
      <c r="M213" s="68">
        <v>32</v>
      </c>
      <c r="N213" s="68">
        <v>44</v>
      </c>
      <c r="O213" s="68">
        <v>45</v>
      </c>
      <c r="P213" s="68">
        <v>49</v>
      </c>
      <c r="Q213" s="68">
        <v>68</v>
      </c>
      <c r="R213" s="68">
        <v>46</v>
      </c>
      <c r="S213" s="68">
        <v>165</v>
      </c>
      <c r="T213" s="68">
        <v>197</v>
      </c>
      <c r="U213" s="68">
        <v>69</v>
      </c>
      <c r="V213" s="68">
        <v>38</v>
      </c>
      <c r="W213" s="68">
        <v>162</v>
      </c>
      <c r="X213" s="116">
        <v>443</v>
      </c>
      <c r="Y213" s="68">
        <v>36</v>
      </c>
      <c r="Z213"/>
      <c r="AA213" s="5"/>
      <c r="AB213" s="2"/>
      <c r="AC213" s="2"/>
    </row>
    <row r="214" spans="1:29" s="27" customFormat="1" ht="15.75" customHeight="1" x14ac:dyDescent="0.25">
      <c r="A214" s="41" t="s">
        <v>113</v>
      </c>
      <c r="B214" s="21"/>
      <c r="C214" s="68">
        <v>4913</v>
      </c>
      <c r="D214" s="68">
        <v>152</v>
      </c>
      <c r="E214" s="68">
        <v>342</v>
      </c>
      <c r="F214" s="68">
        <v>156</v>
      </c>
      <c r="G214" s="68">
        <v>200</v>
      </c>
      <c r="H214" s="68">
        <v>90</v>
      </c>
      <c r="I214" s="68">
        <v>100</v>
      </c>
      <c r="J214" s="68">
        <v>450</v>
      </c>
      <c r="K214" s="68">
        <v>300</v>
      </c>
      <c r="L214" s="68">
        <v>207</v>
      </c>
      <c r="M214" s="68">
        <v>150</v>
      </c>
      <c r="N214" s="68">
        <v>107</v>
      </c>
      <c r="O214" s="68">
        <v>23</v>
      </c>
      <c r="P214" s="68">
        <v>110</v>
      </c>
      <c r="Q214" s="68">
        <v>140</v>
      </c>
      <c r="R214" s="68">
        <v>170</v>
      </c>
      <c r="S214" s="68">
        <v>160</v>
      </c>
      <c r="T214" s="68">
        <v>770</v>
      </c>
      <c r="U214" s="68">
        <v>195</v>
      </c>
      <c r="V214" s="68">
        <v>59</v>
      </c>
      <c r="W214" s="68">
        <v>236</v>
      </c>
      <c r="X214" s="116">
        <v>734</v>
      </c>
      <c r="Y214" s="68">
        <v>62</v>
      </c>
      <c r="Z214"/>
      <c r="AA214" s="5"/>
      <c r="AB214" s="2"/>
      <c r="AC214" s="2"/>
    </row>
    <row r="215" spans="1:29" s="27" customFormat="1" ht="15.75" customHeight="1" x14ac:dyDescent="0.25">
      <c r="A215" s="41" t="s">
        <v>114</v>
      </c>
      <c r="B215" s="21"/>
      <c r="C215" s="68">
        <v>3659</v>
      </c>
      <c r="D215" s="68">
        <v>100</v>
      </c>
      <c r="E215" s="68">
        <v>240</v>
      </c>
      <c r="F215" s="68">
        <v>100</v>
      </c>
      <c r="G215" s="68">
        <v>119</v>
      </c>
      <c r="H215" s="68">
        <v>72</v>
      </c>
      <c r="I215" s="68">
        <v>170</v>
      </c>
      <c r="J215" s="68">
        <v>303</v>
      </c>
      <c r="K215" s="68">
        <v>411</v>
      </c>
      <c r="L215" s="68">
        <v>130</v>
      </c>
      <c r="M215" s="68">
        <v>83</v>
      </c>
      <c r="N215" s="68">
        <v>87</v>
      </c>
      <c r="O215" s="68">
        <v>20</v>
      </c>
      <c r="P215" s="68">
        <v>130</v>
      </c>
      <c r="Q215" s="68">
        <v>124</v>
      </c>
      <c r="R215" s="68">
        <v>78</v>
      </c>
      <c r="S215" s="68">
        <v>129</v>
      </c>
      <c r="T215" s="68">
        <v>602</v>
      </c>
      <c r="U215" s="68">
        <v>126</v>
      </c>
      <c r="V215" s="68">
        <v>80</v>
      </c>
      <c r="W215" s="68">
        <v>232</v>
      </c>
      <c r="X215" s="116">
        <v>293</v>
      </c>
      <c r="Y215" s="68">
        <v>30</v>
      </c>
      <c r="Z215"/>
      <c r="AA215" s="5"/>
      <c r="AB215" s="2"/>
      <c r="AC215" s="2"/>
    </row>
    <row r="216" spans="1:29" s="27" customFormat="1" x14ac:dyDescent="0.25">
      <c r="A216" s="41" t="s">
        <v>115</v>
      </c>
      <c r="B216" s="21"/>
      <c r="C216" s="68">
        <v>9608</v>
      </c>
      <c r="D216" s="68">
        <v>43</v>
      </c>
      <c r="E216" s="68">
        <v>358</v>
      </c>
      <c r="F216" s="68">
        <v>156</v>
      </c>
      <c r="G216" s="68">
        <v>135</v>
      </c>
      <c r="H216" s="68">
        <v>99</v>
      </c>
      <c r="I216" s="68">
        <v>124</v>
      </c>
      <c r="J216" s="68">
        <v>551</v>
      </c>
      <c r="K216" s="68">
        <v>406</v>
      </c>
      <c r="L216" s="68">
        <v>41</v>
      </c>
      <c r="M216" s="68">
        <v>115</v>
      </c>
      <c r="N216" s="68">
        <v>182</v>
      </c>
      <c r="O216" s="68">
        <v>333</v>
      </c>
      <c r="P216" s="68">
        <v>60</v>
      </c>
      <c r="Q216" s="68">
        <v>73</v>
      </c>
      <c r="R216" s="68">
        <v>182</v>
      </c>
      <c r="S216" s="68">
        <v>677</v>
      </c>
      <c r="T216" s="68">
        <v>1731</v>
      </c>
      <c r="U216" s="68">
        <v>190</v>
      </c>
      <c r="V216" s="68">
        <v>471</v>
      </c>
      <c r="W216" s="68">
        <v>305</v>
      </c>
      <c r="X216" s="116">
        <v>2837</v>
      </c>
      <c r="Y216" s="68">
        <v>539</v>
      </c>
      <c r="Z216"/>
      <c r="AA216" s="5"/>
      <c r="AB216" s="2"/>
      <c r="AC216" s="2"/>
    </row>
    <row r="217" spans="1:29" s="27" customFormat="1" ht="30" x14ac:dyDescent="0.25">
      <c r="A217" s="41" t="s">
        <v>296</v>
      </c>
      <c r="B217" s="21"/>
      <c r="C217" s="68">
        <v>51040</v>
      </c>
      <c r="D217" s="68">
        <v>2138</v>
      </c>
      <c r="E217" s="68">
        <v>2927</v>
      </c>
      <c r="F217" s="68">
        <v>1303</v>
      </c>
      <c r="G217" s="68">
        <v>1336</v>
      </c>
      <c r="H217" s="68">
        <v>538</v>
      </c>
      <c r="I217" s="68">
        <v>894</v>
      </c>
      <c r="J217" s="68">
        <v>3386</v>
      </c>
      <c r="K217" s="68">
        <v>2209</v>
      </c>
      <c r="L217" s="68">
        <v>925</v>
      </c>
      <c r="M217" s="68">
        <v>598</v>
      </c>
      <c r="N217" s="68">
        <v>984</v>
      </c>
      <c r="O217" s="68">
        <v>943</v>
      </c>
      <c r="P217" s="68">
        <v>712</v>
      </c>
      <c r="Q217" s="68">
        <v>914</v>
      </c>
      <c r="R217" s="68">
        <v>1479</v>
      </c>
      <c r="S217" s="68">
        <v>2352</v>
      </c>
      <c r="T217" s="68">
        <v>6566</v>
      </c>
      <c r="U217" s="68">
        <v>1793</v>
      </c>
      <c r="V217" s="68">
        <v>1689</v>
      </c>
      <c r="W217" s="68">
        <v>1454</v>
      </c>
      <c r="X217" s="116">
        <v>14959</v>
      </c>
      <c r="Y217" s="68">
        <v>911</v>
      </c>
      <c r="Z217"/>
      <c r="AA217" s="5"/>
      <c r="AB217" s="2"/>
      <c r="AC217" s="2"/>
    </row>
    <row r="218" spans="1:29" s="12" customFormat="1" x14ac:dyDescent="0.25">
      <c r="A218" s="141" t="s">
        <v>128</v>
      </c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/>
      <c r="AA218" s="5"/>
      <c r="AB218" s="2"/>
      <c r="AC218" s="2"/>
    </row>
    <row r="219" spans="1:29" ht="75" x14ac:dyDescent="0.25">
      <c r="A219" s="41" t="s">
        <v>116</v>
      </c>
      <c r="B219" s="79" t="s">
        <v>216</v>
      </c>
      <c r="C219" s="81">
        <v>295097</v>
      </c>
      <c r="D219" s="81">
        <v>12995</v>
      </c>
      <c r="E219" s="81">
        <v>16785</v>
      </c>
      <c r="F219" s="81">
        <v>4968</v>
      </c>
      <c r="G219" s="81">
        <v>7357</v>
      </c>
      <c r="H219" s="81">
        <v>3465</v>
      </c>
      <c r="I219" s="81">
        <v>4025</v>
      </c>
      <c r="J219" s="81">
        <v>16126</v>
      </c>
      <c r="K219" s="58"/>
      <c r="L219" s="81">
        <v>4920</v>
      </c>
      <c r="M219" s="81">
        <v>3837</v>
      </c>
      <c r="N219" s="81">
        <v>6320</v>
      </c>
      <c r="O219" s="81">
        <v>8732</v>
      </c>
      <c r="P219" s="81">
        <v>4273</v>
      </c>
      <c r="Q219" s="81">
        <v>5948</v>
      </c>
      <c r="R219" s="81">
        <v>10016</v>
      </c>
      <c r="S219" s="81">
        <v>12914</v>
      </c>
      <c r="T219" s="81">
        <v>17691</v>
      </c>
      <c r="U219" s="81">
        <v>9125</v>
      </c>
      <c r="V219" s="81">
        <v>11166</v>
      </c>
      <c r="W219" s="81">
        <v>20995</v>
      </c>
      <c r="X219" s="81">
        <v>98038</v>
      </c>
      <c r="Y219" s="81">
        <v>15401</v>
      </c>
    </row>
    <row r="220" spans="1:29" x14ac:dyDescent="0.25">
      <c r="A220" s="41" t="s">
        <v>117</v>
      </c>
      <c r="B220" s="21"/>
      <c r="C220" s="81">
        <v>243803</v>
      </c>
      <c r="D220" s="81">
        <v>10871</v>
      </c>
      <c r="E220" s="81">
        <v>13796</v>
      </c>
      <c r="F220" s="81">
        <v>4114</v>
      </c>
      <c r="G220" s="81">
        <v>5931</v>
      </c>
      <c r="H220" s="81">
        <v>2751</v>
      </c>
      <c r="I220" s="81">
        <v>3286</v>
      </c>
      <c r="J220" s="81">
        <v>13416</v>
      </c>
      <c r="K220" s="58"/>
      <c r="L220" s="81">
        <v>3819</v>
      </c>
      <c r="M220" s="81">
        <v>3197</v>
      </c>
      <c r="N220" s="81">
        <v>5183</v>
      </c>
      <c r="O220" s="81">
        <v>7139</v>
      </c>
      <c r="P220" s="81">
        <v>3594</v>
      </c>
      <c r="Q220" s="81">
        <v>4856</v>
      </c>
      <c r="R220" s="81">
        <v>8435</v>
      </c>
      <c r="S220" s="81">
        <v>10640</v>
      </c>
      <c r="T220" s="81">
        <v>14504</v>
      </c>
      <c r="U220" s="81">
        <v>7458</v>
      </c>
      <c r="V220" s="81">
        <v>9220</v>
      </c>
      <c r="W220" s="81">
        <v>17901</v>
      </c>
      <c r="X220" s="81">
        <v>81266</v>
      </c>
      <c r="Y220" s="81">
        <v>12426</v>
      </c>
    </row>
    <row r="221" spans="1:29" x14ac:dyDescent="0.25">
      <c r="A221" s="41" t="s">
        <v>118</v>
      </c>
      <c r="B221" s="21"/>
      <c r="C221" s="81">
        <v>26702</v>
      </c>
      <c r="D221" s="81">
        <v>1029</v>
      </c>
      <c r="E221" s="81">
        <v>1680</v>
      </c>
      <c r="F221" s="81">
        <v>439</v>
      </c>
      <c r="G221" s="81">
        <v>686</v>
      </c>
      <c r="H221" s="81">
        <v>351</v>
      </c>
      <c r="I221" s="81">
        <v>335</v>
      </c>
      <c r="J221" s="81">
        <v>1326</v>
      </c>
      <c r="K221" s="58"/>
      <c r="L221" s="81">
        <v>498</v>
      </c>
      <c r="M221" s="81">
        <v>280</v>
      </c>
      <c r="N221" s="81">
        <v>602</v>
      </c>
      <c r="O221" s="81">
        <v>799</v>
      </c>
      <c r="P221" s="81">
        <v>332</v>
      </c>
      <c r="Q221" s="81">
        <v>528</v>
      </c>
      <c r="R221" s="81">
        <v>853</v>
      </c>
      <c r="S221" s="81">
        <v>1244</v>
      </c>
      <c r="T221" s="81">
        <v>1763</v>
      </c>
      <c r="U221" s="81">
        <v>785</v>
      </c>
      <c r="V221" s="81">
        <v>994</v>
      </c>
      <c r="W221" s="81">
        <v>1490</v>
      </c>
      <c r="X221" s="81">
        <v>9046</v>
      </c>
      <c r="Y221" s="81">
        <v>1642</v>
      </c>
    </row>
    <row r="222" spans="1:29" ht="45" x14ac:dyDescent="0.25">
      <c r="A222" s="41" t="s">
        <v>119</v>
      </c>
      <c r="B222" s="21"/>
      <c r="C222" s="81"/>
      <c r="D222" s="81"/>
      <c r="E222" s="81"/>
      <c r="F222" s="81"/>
      <c r="G222" s="81"/>
      <c r="H222" s="81"/>
      <c r="I222" s="81"/>
      <c r="J222" s="81"/>
      <c r="K222" s="58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</row>
    <row r="223" spans="1:29" ht="30" x14ac:dyDescent="0.25">
      <c r="A223" s="41" t="s">
        <v>120</v>
      </c>
      <c r="B223" s="21"/>
      <c r="C223" s="81">
        <v>278</v>
      </c>
      <c r="D223" s="82">
        <v>271</v>
      </c>
      <c r="E223" s="82">
        <v>253</v>
      </c>
      <c r="F223" s="82">
        <v>296</v>
      </c>
      <c r="G223" s="82">
        <v>284</v>
      </c>
      <c r="H223" s="82">
        <v>290</v>
      </c>
      <c r="I223" s="82">
        <v>266</v>
      </c>
      <c r="J223" s="82">
        <v>269</v>
      </c>
      <c r="K223" s="59"/>
      <c r="L223" s="82">
        <v>249</v>
      </c>
      <c r="M223" s="82">
        <v>275</v>
      </c>
      <c r="N223" s="82">
        <v>294</v>
      </c>
      <c r="O223" s="82">
        <v>243</v>
      </c>
      <c r="P223" s="82">
        <v>268</v>
      </c>
      <c r="Q223" s="82">
        <v>278</v>
      </c>
      <c r="R223" s="82">
        <v>279</v>
      </c>
      <c r="S223" s="82">
        <v>270</v>
      </c>
      <c r="T223" s="82">
        <v>246</v>
      </c>
      <c r="U223" s="82">
        <v>260</v>
      </c>
      <c r="V223" s="82">
        <v>302</v>
      </c>
      <c r="W223" s="82">
        <v>294</v>
      </c>
      <c r="X223" s="82">
        <v>299</v>
      </c>
      <c r="Y223" s="82">
        <v>254</v>
      </c>
    </row>
    <row r="224" spans="1:29" x14ac:dyDescent="0.25">
      <c r="A224" s="41" t="s">
        <v>121</v>
      </c>
      <c r="B224" s="21"/>
      <c r="C224" s="81">
        <v>44547</v>
      </c>
      <c r="D224" s="81">
        <v>1400</v>
      </c>
      <c r="E224" s="81">
        <v>2230</v>
      </c>
      <c r="F224" s="81">
        <v>476</v>
      </c>
      <c r="G224" s="81">
        <v>655</v>
      </c>
      <c r="H224" s="81">
        <v>242</v>
      </c>
      <c r="I224" s="81">
        <v>328</v>
      </c>
      <c r="J224" s="81">
        <v>2161</v>
      </c>
      <c r="K224" s="58"/>
      <c r="L224" s="81">
        <v>495</v>
      </c>
      <c r="M224" s="81">
        <v>381</v>
      </c>
      <c r="N224" s="81">
        <v>808</v>
      </c>
      <c r="O224" s="81">
        <v>1102</v>
      </c>
      <c r="P224" s="81">
        <v>367</v>
      </c>
      <c r="Q224" s="81">
        <v>507</v>
      </c>
      <c r="R224" s="81">
        <v>1154</v>
      </c>
      <c r="S224" s="81">
        <v>1589</v>
      </c>
      <c r="T224" s="81">
        <v>2000</v>
      </c>
      <c r="U224" s="81">
        <v>1178</v>
      </c>
      <c r="V224" s="81">
        <v>2066</v>
      </c>
      <c r="W224" s="81">
        <v>3680</v>
      </c>
      <c r="X224" s="81">
        <v>19781</v>
      </c>
      <c r="Y224" s="81">
        <v>1947</v>
      </c>
    </row>
    <row r="225" spans="1:29" x14ac:dyDescent="0.25">
      <c r="A225" s="41" t="s">
        <v>122</v>
      </c>
      <c r="B225" s="21"/>
      <c r="C225" s="83">
        <v>0.151</v>
      </c>
      <c r="D225" s="83">
        <v>0.108</v>
      </c>
      <c r="E225" s="83">
        <v>0.13300000000000001</v>
      </c>
      <c r="F225" s="83">
        <v>9.6000000000000002E-2</v>
      </c>
      <c r="G225" s="83">
        <v>8.8999999999999996E-2</v>
      </c>
      <c r="H225" s="83">
        <v>7.0000000000000007E-2</v>
      </c>
      <c r="I225" s="83">
        <v>8.1000000000000003E-2</v>
      </c>
      <c r="J225" s="83">
        <v>0.13400000000000001</v>
      </c>
      <c r="K225" s="60"/>
      <c r="L225" s="83">
        <v>0.10100000000000001</v>
      </c>
      <c r="M225" s="83">
        <v>9.9000000000000005E-2</v>
      </c>
      <c r="N225" s="83">
        <v>0.128</v>
      </c>
      <c r="O225" s="83">
        <v>0.126</v>
      </c>
      <c r="P225" s="83">
        <v>8.5999999999999993E-2</v>
      </c>
      <c r="Q225" s="83">
        <v>8.5000000000000006E-2</v>
      </c>
      <c r="R225" s="83">
        <v>0.115</v>
      </c>
      <c r="S225" s="83">
        <v>0.123</v>
      </c>
      <c r="T225" s="83">
        <v>0.113</v>
      </c>
      <c r="U225" s="83">
        <v>0.129</v>
      </c>
      <c r="V225" s="83">
        <v>0.185</v>
      </c>
      <c r="W225" s="83">
        <v>0.17499999999999999</v>
      </c>
      <c r="X225" s="83">
        <v>0.20200000000000001</v>
      </c>
      <c r="Y225" s="83">
        <v>0.126</v>
      </c>
    </row>
    <row r="226" spans="1:29" ht="30" x14ac:dyDescent="0.25">
      <c r="A226" s="41" t="s">
        <v>123</v>
      </c>
      <c r="B226" s="21"/>
      <c r="C226" s="81">
        <v>22882</v>
      </c>
      <c r="D226" s="81">
        <v>1033</v>
      </c>
      <c r="E226" s="81">
        <v>1523</v>
      </c>
      <c r="F226" s="81">
        <v>419</v>
      </c>
      <c r="G226" s="81">
        <v>693</v>
      </c>
      <c r="H226" s="81">
        <v>262</v>
      </c>
      <c r="I226" s="81">
        <v>370</v>
      </c>
      <c r="J226" s="81">
        <v>1549</v>
      </c>
      <c r="K226" s="58"/>
      <c r="L226" s="81">
        <v>389</v>
      </c>
      <c r="M226" s="81">
        <v>314</v>
      </c>
      <c r="N226" s="81">
        <v>514</v>
      </c>
      <c r="O226" s="81">
        <v>846</v>
      </c>
      <c r="P226" s="81">
        <v>378</v>
      </c>
      <c r="Q226" s="81">
        <v>468</v>
      </c>
      <c r="R226" s="81">
        <v>867</v>
      </c>
      <c r="S226" s="81">
        <v>1187</v>
      </c>
      <c r="T226" s="81">
        <v>2214</v>
      </c>
      <c r="U226" s="81">
        <v>858</v>
      </c>
      <c r="V226" s="81">
        <v>577</v>
      </c>
      <c r="W226" s="81">
        <v>1174</v>
      </c>
      <c r="X226" s="81">
        <v>5319</v>
      </c>
      <c r="Y226" s="81">
        <v>1928</v>
      </c>
    </row>
    <row r="227" spans="1:29" x14ac:dyDescent="0.25">
      <c r="A227" s="41" t="s">
        <v>324</v>
      </c>
      <c r="B227" s="21"/>
      <c r="C227" s="84">
        <v>5367017609</v>
      </c>
      <c r="D227" s="84">
        <v>221819105.56999999</v>
      </c>
      <c r="E227" s="84">
        <v>282312409.98000002</v>
      </c>
      <c r="F227" s="84">
        <v>83404463.400000006</v>
      </c>
      <c r="G227" s="84">
        <v>120302997.15000001</v>
      </c>
      <c r="H227" s="84">
        <v>60193124.700000003</v>
      </c>
      <c r="I227" s="84">
        <v>66349075.299999997</v>
      </c>
      <c r="J227" s="84">
        <v>289577052.13</v>
      </c>
      <c r="K227" s="61"/>
      <c r="L227" s="84">
        <v>82252304.209999993</v>
      </c>
      <c r="M227" s="84">
        <v>64192375.689999998</v>
      </c>
      <c r="N227" s="84">
        <v>105746157.26000001</v>
      </c>
      <c r="O227" s="84">
        <v>143769442.78999999</v>
      </c>
      <c r="P227" s="84">
        <v>71048783.359999999</v>
      </c>
      <c r="Q227" s="81">
        <v>99674412.010000005</v>
      </c>
      <c r="R227" s="84">
        <v>165881222.08000001</v>
      </c>
      <c r="S227" s="84">
        <v>225090110.03999999</v>
      </c>
      <c r="T227" s="84">
        <v>296085577</v>
      </c>
      <c r="U227" s="84">
        <v>152293061.00999999</v>
      </c>
      <c r="V227" s="84">
        <v>209498386.09</v>
      </c>
      <c r="W227" s="84">
        <v>399924217.75999999</v>
      </c>
      <c r="X227" s="84">
        <v>1972072815.24</v>
      </c>
      <c r="Y227" s="84">
        <v>255530516.22999999</v>
      </c>
    </row>
    <row r="228" spans="1:29" x14ac:dyDescent="0.25">
      <c r="A228" s="41" t="s">
        <v>67</v>
      </c>
      <c r="B228" s="21"/>
      <c r="C228" s="84"/>
      <c r="D228" s="81"/>
      <c r="E228" s="81"/>
      <c r="F228" s="81"/>
      <c r="G228" s="81"/>
      <c r="H228" s="81"/>
      <c r="I228" s="81"/>
      <c r="J228" s="81"/>
      <c r="K228" s="62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AA228" s="11"/>
      <c r="AB228" s="12"/>
      <c r="AC228" s="12"/>
    </row>
    <row r="229" spans="1:29" x14ac:dyDescent="0.25">
      <c r="A229" s="41" t="s">
        <v>265</v>
      </c>
      <c r="B229" s="21"/>
      <c r="C229" s="84">
        <v>4243979730.25</v>
      </c>
      <c r="D229" s="84">
        <v>178340520.00999999</v>
      </c>
      <c r="E229" s="84">
        <v>223586040.00999999</v>
      </c>
      <c r="F229" s="84">
        <v>66670020</v>
      </c>
      <c r="G229" s="81">
        <v>95363430.010000005</v>
      </c>
      <c r="H229" s="84">
        <v>46431180</v>
      </c>
      <c r="I229" s="81">
        <v>52890840</v>
      </c>
      <c r="J229" s="84">
        <v>230453520.00999999</v>
      </c>
      <c r="K229" s="61"/>
      <c r="L229" s="84">
        <v>62066880</v>
      </c>
      <c r="M229" s="84">
        <v>51948840</v>
      </c>
      <c r="N229" s="84">
        <v>83762730</v>
      </c>
      <c r="O229" s="84">
        <v>113740980.01000001</v>
      </c>
      <c r="P229" s="84">
        <v>58517250</v>
      </c>
      <c r="Q229" s="84">
        <v>78901320</v>
      </c>
      <c r="R229" s="84">
        <v>135368940.00999999</v>
      </c>
      <c r="S229" s="84">
        <v>175455630.00999999</v>
      </c>
      <c r="T229" s="84">
        <v>228712350.00999999</v>
      </c>
      <c r="U229" s="84">
        <v>120586320.01000001</v>
      </c>
      <c r="V229" s="84">
        <v>165646590.00999999</v>
      </c>
      <c r="W229" s="84">
        <v>324332790.01999998</v>
      </c>
      <c r="X229" s="84">
        <v>1554847500.0899999</v>
      </c>
      <c r="Y229" s="84">
        <v>196356060.00999999</v>
      </c>
      <c r="Z229" s="25"/>
      <c r="AA229" s="26"/>
      <c r="AB229" s="27"/>
      <c r="AC229" s="27"/>
    </row>
    <row r="230" spans="1:29" x14ac:dyDescent="0.25">
      <c r="A230" s="41" t="s">
        <v>118</v>
      </c>
      <c r="B230" s="21"/>
      <c r="C230" s="84">
        <v>402881190.23000002</v>
      </c>
      <c r="D230" s="81">
        <v>14429610.01</v>
      </c>
      <c r="E230" s="81">
        <v>23564370.010000002</v>
      </c>
      <c r="F230" s="81">
        <v>6474990</v>
      </c>
      <c r="G230" s="81">
        <v>9552240.0099999998</v>
      </c>
      <c r="H230" s="81">
        <v>5400270</v>
      </c>
      <c r="I230" s="81">
        <v>4770030</v>
      </c>
      <c r="J230" s="81">
        <v>19436370.010000002</v>
      </c>
      <c r="K230" s="58"/>
      <c r="L230" s="81">
        <v>7232220</v>
      </c>
      <c r="M230" s="81">
        <v>4113240</v>
      </c>
      <c r="N230" s="81">
        <v>8595870.0099999998</v>
      </c>
      <c r="O230" s="81">
        <v>11379990.01</v>
      </c>
      <c r="P230" s="81">
        <v>4569030</v>
      </c>
      <c r="Q230" s="81">
        <v>7565250</v>
      </c>
      <c r="R230" s="81">
        <v>11702340.01</v>
      </c>
      <c r="S230" s="81">
        <v>18680370.010000002</v>
      </c>
      <c r="T230" s="81">
        <v>26513220.02</v>
      </c>
      <c r="U230" s="81">
        <v>10907910.01</v>
      </c>
      <c r="V230" s="81">
        <v>15381120.01</v>
      </c>
      <c r="W230" s="81">
        <v>23867640.010000002</v>
      </c>
      <c r="X230" s="81">
        <v>145353720.09</v>
      </c>
      <c r="Y230" s="81">
        <v>23391390.010000002</v>
      </c>
      <c r="Z230" s="25"/>
      <c r="AA230" s="26"/>
      <c r="AB230" s="27"/>
      <c r="AC230" s="27"/>
    </row>
    <row r="231" spans="1:29" x14ac:dyDescent="0.25">
      <c r="A231" s="41" t="s">
        <v>124</v>
      </c>
      <c r="B231" s="21"/>
      <c r="C231" s="84"/>
      <c r="D231" s="81"/>
      <c r="E231" s="81"/>
      <c r="F231" s="81"/>
      <c r="G231" s="81"/>
      <c r="H231" s="81"/>
      <c r="I231" s="81"/>
      <c r="J231" s="81"/>
      <c r="K231" s="58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25"/>
      <c r="AA231" s="26"/>
      <c r="AB231" s="27"/>
      <c r="AC231" s="27"/>
    </row>
    <row r="232" spans="1:29" x14ac:dyDescent="0.25">
      <c r="A232" s="41" t="s">
        <v>125</v>
      </c>
      <c r="B232" s="21"/>
      <c r="C232" s="84">
        <v>720156688.51999998</v>
      </c>
      <c r="D232" s="84">
        <v>29048975.550000001</v>
      </c>
      <c r="E232" s="84">
        <v>35161999.960000001</v>
      </c>
      <c r="F232" s="84">
        <v>10259453.4</v>
      </c>
      <c r="G232" s="84">
        <v>15387327.130000001</v>
      </c>
      <c r="H232" s="84">
        <v>8361674.7000000002</v>
      </c>
      <c r="I232" s="84">
        <v>8688205.3000000007</v>
      </c>
      <c r="J232" s="84">
        <v>39687162.109999999</v>
      </c>
      <c r="K232" s="61"/>
      <c r="L232" s="84">
        <v>12953204.210000001</v>
      </c>
      <c r="M232" s="84">
        <v>8130295.6900000004</v>
      </c>
      <c r="N232" s="84">
        <v>13387557.25</v>
      </c>
      <c r="O232" s="84">
        <v>18648472.77</v>
      </c>
      <c r="P232" s="84">
        <v>7962503.3600000003</v>
      </c>
      <c r="Q232" s="84">
        <v>13207842.01</v>
      </c>
      <c r="R232" s="84">
        <v>18809942.059999999</v>
      </c>
      <c r="S232" s="84">
        <v>30954110.02</v>
      </c>
      <c r="T232" s="84">
        <v>40860006.969999999</v>
      </c>
      <c r="U232" s="84">
        <v>20798830.989999998</v>
      </c>
      <c r="V232" s="84">
        <v>28470676.07</v>
      </c>
      <c r="W232" s="84">
        <v>51723787.729999997</v>
      </c>
      <c r="X232" s="84">
        <v>271871595.06</v>
      </c>
      <c r="Y232" s="84">
        <v>35783066.210000001</v>
      </c>
      <c r="Z232" s="25"/>
      <c r="AA232" s="26"/>
      <c r="AB232" s="27"/>
      <c r="AC232" s="27"/>
    </row>
    <row r="233" spans="1:29" x14ac:dyDescent="0.25">
      <c r="A233" s="41" t="s">
        <v>126</v>
      </c>
      <c r="B233" s="21"/>
      <c r="C233" s="83">
        <v>0.13400000000000001</v>
      </c>
      <c r="D233" s="83">
        <v>0.13100000000000001</v>
      </c>
      <c r="E233" s="83">
        <v>0.125</v>
      </c>
      <c r="F233" s="83">
        <v>0.123</v>
      </c>
      <c r="G233" s="83">
        <v>0.128</v>
      </c>
      <c r="H233" s="83">
        <v>0.13900000000000001</v>
      </c>
      <c r="I233" s="83">
        <v>0.13100000000000001</v>
      </c>
      <c r="J233" s="83">
        <v>0.13700000000000001</v>
      </c>
      <c r="K233" s="60"/>
      <c r="L233" s="83">
        <v>0.157</v>
      </c>
      <c r="M233" s="83">
        <v>0.127</v>
      </c>
      <c r="N233" s="83">
        <v>0.127</v>
      </c>
      <c r="O233" s="83">
        <v>0.13</v>
      </c>
      <c r="P233" s="83">
        <v>0.112</v>
      </c>
      <c r="Q233" s="83">
        <v>0.13300000000000001</v>
      </c>
      <c r="R233" s="83">
        <v>0.113</v>
      </c>
      <c r="S233" s="83">
        <v>0.13800000000000001</v>
      </c>
      <c r="T233" s="83">
        <v>0.13800000000000001</v>
      </c>
      <c r="U233" s="83">
        <v>0.13700000000000001</v>
      </c>
      <c r="V233" s="83">
        <v>0.13600000000000001</v>
      </c>
      <c r="W233" s="83">
        <v>0.129</v>
      </c>
      <c r="X233" s="83">
        <v>0.13800000000000001</v>
      </c>
      <c r="Y233" s="83">
        <v>0.14000000000000001</v>
      </c>
      <c r="Z233" s="25"/>
      <c r="AA233" s="26"/>
      <c r="AB233" s="27"/>
      <c r="AC233" s="27"/>
    </row>
    <row r="234" spans="1:29" x14ac:dyDescent="0.25">
      <c r="A234" s="41" t="s">
        <v>127</v>
      </c>
      <c r="B234" s="21"/>
      <c r="C234" s="81">
        <v>1479.94</v>
      </c>
      <c r="D234" s="81">
        <v>1394.04</v>
      </c>
      <c r="E234" s="81">
        <v>1385.73</v>
      </c>
      <c r="F234" s="81">
        <v>1379.01</v>
      </c>
      <c r="G234" s="81">
        <v>1356.42</v>
      </c>
      <c r="H234" s="81">
        <v>1409.63</v>
      </c>
      <c r="I234" s="81">
        <v>1364.68</v>
      </c>
      <c r="J234" s="81">
        <v>1459.05</v>
      </c>
      <c r="K234" s="58"/>
      <c r="L234" s="81">
        <v>1373.04</v>
      </c>
      <c r="M234" s="81">
        <v>1376.08</v>
      </c>
      <c r="N234" s="81">
        <v>1377.95</v>
      </c>
      <c r="O234" s="81">
        <v>1363</v>
      </c>
      <c r="P234" s="81">
        <v>1373.65</v>
      </c>
      <c r="Q234" s="81">
        <v>1379.3</v>
      </c>
      <c r="R234" s="81">
        <v>1364.75</v>
      </c>
      <c r="S234" s="81">
        <v>1420.78</v>
      </c>
      <c r="T234" s="81">
        <v>1369.31</v>
      </c>
      <c r="U234" s="81">
        <v>1368.44</v>
      </c>
      <c r="V234" s="81">
        <v>1519.91</v>
      </c>
      <c r="W234" s="81">
        <v>1547.52</v>
      </c>
      <c r="X234" s="81">
        <v>1620.45</v>
      </c>
      <c r="Y234" s="81">
        <v>1363.52</v>
      </c>
      <c r="Z234" s="25"/>
      <c r="AA234" s="26"/>
      <c r="AB234" s="27"/>
      <c r="AC234" s="27"/>
    </row>
    <row r="235" spans="1:29" s="12" customFormat="1" ht="15" customHeight="1" x14ac:dyDescent="0.25">
      <c r="A235" s="141" t="s">
        <v>129</v>
      </c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25"/>
      <c r="AA235" s="26"/>
      <c r="AB235" s="27"/>
      <c r="AC235" s="27"/>
    </row>
    <row r="236" spans="1:29" s="27" customFormat="1" ht="105" x14ac:dyDescent="0.25">
      <c r="A236" s="41" t="s">
        <v>130</v>
      </c>
      <c r="B236" s="79" t="s">
        <v>343</v>
      </c>
      <c r="C236" s="112">
        <v>49507</v>
      </c>
      <c r="D236" s="112">
        <v>2161</v>
      </c>
      <c r="E236" s="112">
        <v>2820</v>
      </c>
      <c r="F236" s="112">
        <v>725</v>
      </c>
      <c r="G236" s="112">
        <v>1181</v>
      </c>
      <c r="H236" s="112">
        <v>676</v>
      </c>
      <c r="I236" s="112">
        <v>690</v>
      </c>
      <c r="J236" s="112">
        <v>2526</v>
      </c>
      <c r="K236" s="112">
        <v>1819</v>
      </c>
      <c r="L236" s="112">
        <v>1025</v>
      </c>
      <c r="M236" s="112">
        <v>553</v>
      </c>
      <c r="N236" s="112">
        <v>1098</v>
      </c>
      <c r="O236" s="112">
        <v>1385</v>
      </c>
      <c r="P236" s="112">
        <v>622</v>
      </c>
      <c r="Q236" s="112">
        <v>890</v>
      </c>
      <c r="R236" s="112">
        <v>1501</v>
      </c>
      <c r="S236" s="112">
        <v>2165</v>
      </c>
      <c r="T236" s="112">
        <v>3177</v>
      </c>
      <c r="U236" s="112">
        <v>1507</v>
      </c>
      <c r="V236" s="112">
        <v>2045</v>
      </c>
      <c r="W236" s="112">
        <v>3500</v>
      </c>
      <c r="X236" s="113">
        <v>16436</v>
      </c>
      <c r="Y236" s="112">
        <v>1006</v>
      </c>
      <c r="Z236" s="25"/>
      <c r="AA236" s="26"/>
    </row>
    <row r="237" spans="1:29" s="27" customFormat="1" x14ac:dyDescent="0.25">
      <c r="A237" s="41" t="s">
        <v>131</v>
      </c>
      <c r="B237" s="21"/>
      <c r="C237" s="112">
        <v>4471</v>
      </c>
      <c r="D237" s="112">
        <v>163</v>
      </c>
      <c r="E237" s="112">
        <v>199</v>
      </c>
      <c r="F237" s="112">
        <v>49</v>
      </c>
      <c r="G237" s="112">
        <v>86</v>
      </c>
      <c r="H237" s="112">
        <v>56</v>
      </c>
      <c r="I237" s="112">
        <v>48</v>
      </c>
      <c r="J237" s="112">
        <v>215</v>
      </c>
      <c r="K237" s="112">
        <v>159</v>
      </c>
      <c r="L237" s="112">
        <v>140</v>
      </c>
      <c r="M237" s="112">
        <v>44</v>
      </c>
      <c r="N237" s="112">
        <v>88</v>
      </c>
      <c r="O237" s="112">
        <v>124</v>
      </c>
      <c r="P237" s="112">
        <v>45</v>
      </c>
      <c r="Q237" s="112">
        <v>71</v>
      </c>
      <c r="R237" s="112">
        <v>106</v>
      </c>
      <c r="S237" s="112">
        <v>208</v>
      </c>
      <c r="T237" s="112">
        <v>334</v>
      </c>
      <c r="U237" s="112">
        <v>111</v>
      </c>
      <c r="V237" s="112">
        <v>245</v>
      </c>
      <c r="W237" s="112">
        <v>300</v>
      </c>
      <c r="X237" s="113">
        <v>1567</v>
      </c>
      <c r="Y237" s="112">
        <v>113</v>
      </c>
      <c r="Z237" s="25"/>
      <c r="AA237" s="26"/>
    </row>
    <row r="238" spans="1:29" s="27" customFormat="1" x14ac:dyDescent="0.25">
      <c r="A238" s="41" t="s">
        <v>132</v>
      </c>
      <c r="B238" s="21"/>
      <c r="C238" s="112">
        <v>9</v>
      </c>
      <c r="D238" s="112">
        <v>7.5</v>
      </c>
      <c r="E238" s="112">
        <v>7.1</v>
      </c>
      <c r="F238" s="112">
        <v>6.8</v>
      </c>
      <c r="G238" s="112">
        <v>7.3</v>
      </c>
      <c r="H238" s="112">
        <v>8.3000000000000007</v>
      </c>
      <c r="I238" s="112">
        <v>7</v>
      </c>
      <c r="J238" s="112">
        <v>8.5</v>
      </c>
      <c r="K238" s="112">
        <v>8.6999999999999993</v>
      </c>
      <c r="L238" s="112">
        <v>13.7</v>
      </c>
      <c r="M238" s="112">
        <v>8</v>
      </c>
      <c r="N238" s="112">
        <v>8</v>
      </c>
      <c r="O238" s="112">
        <v>9</v>
      </c>
      <c r="P238" s="112">
        <v>7.2</v>
      </c>
      <c r="Q238" s="112">
        <v>8</v>
      </c>
      <c r="R238" s="112">
        <v>13.9</v>
      </c>
      <c r="S238" s="112">
        <v>9.6</v>
      </c>
      <c r="T238" s="112">
        <v>10.5</v>
      </c>
      <c r="U238" s="112">
        <v>7.4</v>
      </c>
      <c r="V238" s="112">
        <v>12</v>
      </c>
      <c r="W238" s="112">
        <v>8.6</v>
      </c>
      <c r="X238" s="113">
        <v>9.5</v>
      </c>
      <c r="Y238" s="112">
        <v>1.3</v>
      </c>
      <c r="Z238"/>
      <c r="AA238" s="5"/>
      <c r="AB238" s="2"/>
      <c r="AC238" s="2"/>
    </row>
    <row r="239" spans="1:29" s="27" customFormat="1" x14ac:dyDescent="0.25">
      <c r="A239" s="41" t="s">
        <v>133</v>
      </c>
      <c r="B239" s="21"/>
      <c r="C239" s="112">
        <v>14617</v>
      </c>
      <c r="D239" s="112">
        <v>644</v>
      </c>
      <c r="E239" s="112">
        <v>754</v>
      </c>
      <c r="F239" s="112">
        <v>192</v>
      </c>
      <c r="G239" s="112">
        <v>362</v>
      </c>
      <c r="H239" s="112">
        <v>230</v>
      </c>
      <c r="I239" s="112">
        <v>236</v>
      </c>
      <c r="J239" s="112">
        <v>720</v>
      </c>
      <c r="K239" s="112">
        <v>527</v>
      </c>
      <c r="L239" s="112">
        <v>418</v>
      </c>
      <c r="M239" s="112">
        <v>159</v>
      </c>
      <c r="N239" s="112">
        <v>300</v>
      </c>
      <c r="O239" s="112">
        <v>350</v>
      </c>
      <c r="P239" s="112">
        <v>205</v>
      </c>
      <c r="Q239" s="112">
        <v>269</v>
      </c>
      <c r="R239" s="112">
        <v>412</v>
      </c>
      <c r="S239" s="112">
        <v>618</v>
      </c>
      <c r="T239" s="112">
        <v>828</v>
      </c>
      <c r="U239" s="112">
        <v>389</v>
      </c>
      <c r="V239" s="112">
        <v>606</v>
      </c>
      <c r="W239" s="112">
        <v>1010</v>
      </c>
      <c r="X239" s="113">
        <v>5079</v>
      </c>
      <c r="Y239" s="112">
        <v>309</v>
      </c>
      <c r="Z239"/>
      <c r="AA239" s="5"/>
      <c r="AB239" s="2"/>
      <c r="AC239" s="2"/>
    </row>
    <row r="240" spans="1:29" s="27" customFormat="1" x14ac:dyDescent="0.25">
      <c r="A240" s="41" t="s">
        <v>132</v>
      </c>
      <c r="B240" s="21"/>
      <c r="C240" s="112">
        <v>29.5</v>
      </c>
      <c r="D240" s="112">
        <v>30</v>
      </c>
      <c r="E240" s="112">
        <v>26.7</v>
      </c>
      <c r="F240" s="112">
        <v>26.5</v>
      </c>
      <c r="G240" s="112">
        <v>30.7</v>
      </c>
      <c r="H240" s="112">
        <v>34</v>
      </c>
      <c r="I240" s="112">
        <v>34.200000000000003</v>
      </c>
      <c r="J240" s="112">
        <v>29</v>
      </c>
      <c r="K240" s="112">
        <v>28.9</v>
      </c>
      <c r="L240" s="112">
        <v>40.799999999999997</v>
      </c>
      <c r="M240" s="112">
        <v>28.8</v>
      </c>
      <c r="N240" s="112">
        <v>27.3</v>
      </c>
      <c r="O240" s="112">
        <v>25.2</v>
      </c>
      <c r="P240" s="112">
        <v>32.9</v>
      </c>
      <c r="Q240" s="112">
        <v>30.2</v>
      </c>
      <c r="R240" s="112">
        <v>27.4</v>
      </c>
      <c r="S240" s="112">
        <v>28.5</v>
      </c>
      <c r="T240" s="112">
        <v>26.1</v>
      </c>
      <c r="U240" s="112">
        <v>25.8</v>
      </c>
      <c r="V240" s="112">
        <v>29.6</v>
      </c>
      <c r="W240" s="112">
        <v>28.9</v>
      </c>
      <c r="X240" s="113">
        <v>30.9</v>
      </c>
      <c r="Y240" s="112">
        <v>30.7</v>
      </c>
      <c r="Z240"/>
      <c r="AA240" s="5"/>
      <c r="AB240" s="2"/>
      <c r="AC240" s="2"/>
    </row>
    <row r="241" spans="1:29" s="27" customFormat="1" x14ac:dyDescent="0.25">
      <c r="A241" s="41" t="s">
        <v>134</v>
      </c>
      <c r="B241" s="21"/>
      <c r="C241" s="112">
        <v>26849</v>
      </c>
      <c r="D241" s="112">
        <v>1208</v>
      </c>
      <c r="E241" s="112">
        <v>1651</v>
      </c>
      <c r="F241" s="112">
        <v>425</v>
      </c>
      <c r="G241" s="112">
        <v>660</v>
      </c>
      <c r="H241" s="112">
        <v>353</v>
      </c>
      <c r="I241" s="112">
        <v>362</v>
      </c>
      <c r="J241" s="112">
        <v>1387</v>
      </c>
      <c r="K241" s="112">
        <v>1016</v>
      </c>
      <c r="L241" s="112">
        <v>399</v>
      </c>
      <c r="M241" s="112">
        <v>311</v>
      </c>
      <c r="N241" s="112">
        <v>616</v>
      </c>
      <c r="O241" s="112">
        <v>807</v>
      </c>
      <c r="P241" s="112">
        <v>325</v>
      </c>
      <c r="Q241" s="112">
        <v>474</v>
      </c>
      <c r="R241" s="112">
        <v>899</v>
      </c>
      <c r="S241" s="112">
        <v>1194</v>
      </c>
      <c r="T241" s="112">
        <v>1655</v>
      </c>
      <c r="U241" s="112">
        <v>887</v>
      </c>
      <c r="V241" s="112">
        <v>1072</v>
      </c>
      <c r="W241" s="112">
        <v>1952</v>
      </c>
      <c r="X241" s="113">
        <v>8662</v>
      </c>
      <c r="Y241" s="112">
        <v>535</v>
      </c>
      <c r="Z241"/>
      <c r="AA241" s="5"/>
      <c r="AB241" s="2"/>
      <c r="AC241" s="2"/>
    </row>
    <row r="242" spans="1:29" s="27" customFormat="1" x14ac:dyDescent="0.25">
      <c r="A242" s="41" t="s">
        <v>132</v>
      </c>
      <c r="B242" s="21"/>
      <c r="C242" s="112">
        <v>54.2</v>
      </c>
      <c r="D242" s="112">
        <v>56</v>
      </c>
      <c r="E242" s="112">
        <v>58.5</v>
      </c>
      <c r="F242" s="112">
        <v>58.6</v>
      </c>
      <c r="G242" s="112">
        <v>55.9</v>
      </c>
      <c r="H242" s="112">
        <v>52.2</v>
      </c>
      <c r="I242" s="112">
        <v>52.4</v>
      </c>
      <c r="J242" s="112">
        <v>55</v>
      </c>
      <c r="K242" s="112">
        <v>55.9</v>
      </c>
      <c r="L242" s="112">
        <v>39</v>
      </c>
      <c r="M242" s="112">
        <v>56.2</v>
      </c>
      <c r="N242" s="112">
        <v>56.1</v>
      </c>
      <c r="O242" s="112">
        <v>58.2</v>
      </c>
      <c r="P242" s="112">
        <v>52.2</v>
      </c>
      <c r="Q242" s="112">
        <v>53.2</v>
      </c>
      <c r="R242" s="112">
        <v>60</v>
      </c>
      <c r="S242" s="112">
        <v>55.2</v>
      </c>
      <c r="T242" s="112">
        <v>52.1</v>
      </c>
      <c r="U242" s="112">
        <v>58.9</v>
      </c>
      <c r="V242" s="112">
        <v>52.4</v>
      </c>
      <c r="W242" s="112">
        <v>55.8</v>
      </c>
      <c r="X242" s="113">
        <v>52.7</v>
      </c>
      <c r="Y242" s="112">
        <v>53.2</v>
      </c>
      <c r="Z242"/>
      <c r="AA242" s="5"/>
      <c r="AB242" s="2"/>
      <c r="AC242" s="2"/>
    </row>
    <row r="243" spans="1:29" s="27" customFormat="1" x14ac:dyDescent="0.25">
      <c r="A243" s="41" t="s">
        <v>135</v>
      </c>
      <c r="B243" s="21"/>
      <c r="C243" s="112">
        <v>3570</v>
      </c>
      <c r="D243" s="112">
        <v>146</v>
      </c>
      <c r="E243" s="112">
        <v>216</v>
      </c>
      <c r="F243" s="112">
        <v>59</v>
      </c>
      <c r="G243" s="112">
        <v>73</v>
      </c>
      <c r="H243" s="112">
        <v>37</v>
      </c>
      <c r="I243" s="112">
        <v>44</v>
      </c>
      <c r="J243" s="112">
        <v>204</v>
      </c>
      <c r="K243" s="112">
        <v>117</v>
      </c>
      <c r="L243" s="112">
        <v>68</v>
      </c>
      <c r="M243" s="112">
        <v>39</v>
      </c>
      <c r="N243" s="112">
        <v>94</v>
      </c>
      <c r="O243" s="112">
        <v>104</v>
      </c>
      <c r="P243" s="112">
        <v>47</v>
      </c>
      <c r="Q243" s="112">
        <v>76</v>
      </c>
      <c r="R243" s="112">
        <v>84</v>
      </c>
      <c r="S243" s="112">
        <v>145</v>
      </c>
      <c r="T243" s="112">
        <v>360</v>
      </c>
      <c r="U243" s="112">
        <v>120</v>
      </c>
      <c r="V243" s="112">
        <v>122</v>
      </c>
      <c r="W243" s="112">
        <v>238</v>
      </c>
      <c r="X243" s="113">
        <v>1128</v>
      </c>
      <c r="Y243" s="112">
        <v>49</v>
      </c>
      <c r="Z243"/>
      <c r="AA243" s="5"/>
      <c r="AB243" s="2"/>
      <c r="AC243" s="2"/>
    </row>
    <row r="244" spans="1:29" s="27" customFormat="1" x14ac:dyDescent="0.25">
      <c r="A244" s="41" t="s">
        <v>132</v>
      </c>
      <c r="B244" s="21"/>
      <c r="C244" s="112">
        <v>7.2</v>
      </c>
      <c r="D244" s="112">
        <v>6.8</v>
      </c>
      <c r="E244" s="112">
        <v>7.7</v>
      </c>
      <c r="F244" s="112">
        <v>8.1</v>
      </c>
      <c r="G244" s="112">
        <v>6.2</v>
      </c>
      <c r="H244" s="112">
        <v>5.5</v>
      </c>
      <c r="I244" s="112">
        <v>6.4</v>
      </c>
      <c r="J244" s="112">
        <v>8.1</v>
      </c>
      <c r="K244" s="112">
        <v>6.4</v>
      </c>
      <c r="L244" s="112">
        <v>6.6</v>
      </c>
      <c r="M244" s="112">
        <v>7.1</v>
      </c>
      <c r="N244" s="112">
        <v>8.6</v>
      </c>
      <c r="O244" s="112">
        <v>7.5</v>
      </c>
      <c r="P244" s="112">
        <v>7.6</v>
      </c>
      <c r="Q244" s="112">
        <v>8.5</v>
      </c>
      <c r="R244" s="112">
        <v>5.6</v>
      </c>
      <c r="S244" s="112">
        <v>6.7</v>
      </c>
      <c r="T244" s="112">
        <v>11.3</v>
      </c>
      <c r="U244" s="112">
        <v>8</v>
      </c>
      <c r="V244" s="112">
        <v>6</v>
      </c>
      <c r="W244" s="112">
        <v>7</v>
      </c>
      <c r="X244" s="113">
        <v>6.9</v>
      </c>
      <c r="Y244" s="112">
        <v>4.9000000000000004</v>
      </c>
      <c r="Z244" s="25"/>
      <c r="AA244" s="26"/>
    </row>
    <row r="245" spans="1:29" ht="60" x14ac:dyDescent="0.25">
      <c r="A245" s="41" t="s">
        <v>306</v>
      </c>
      <c r="B245" s="79" t="s">
        <v>203</v>
      </c>
      <c r="C245" s="88">
        <f t="shared" ref="C245:C250" si="9">SUM(D245:W245)</f>
        <v>1032</v>
      </c>
      <c r="D245" s="88">
        <v>28</v>
      </c>
      <c r="E245" s="88">
        <v>28</v>
      </c>
      <c r="F245" s="88">
        <v>15</v>
      </c>
      <c r="G245" s="88">
        <v>16</v>
      </c>
      <c r="H245" s="88">
        <v>16</v>
      </c>
      <c r="I245" s="88">
        <v>24</v>
      </c>
      <c r="J245" s="88">
        <v>48</v>
      </c>
      <c r="K245" s="88">
        <v>70</v>
      </c>
      <c r="L245" s="88">
        <v>17</v>
      </c>
      <c r="M245" s="88">
        <v>13</v>
      </c>
      <c r="N245" s="88">
        <v>41</v>
      </c>
      <c r="O245" s="88">
        <v>59</v>
      </c>
      <c r="P245" s="88">
        <v>19</v>
      </c>
      <c r="Q245" s="88">
        <v>16</v>
      </c>
      <c r="R245" s="88">
        <v>29</v>
      </c>
      <c r="S245" s="88">
        <v>44</v>
      </c>
      <c r="T245" s="88">
        <v>46</v>
      </c>
      <c r="U245" s="88">
        <v>21</v>
      </c>
      <c r="V245" s="88">
        <v>91</v>
      </c>
      <c r="W245" s="88">
        <v>391</v>
      </c>
      <c r="X245" s="46">
        <v>367</v>
      </c>
      <c r="Y245" s="21" t="s">
        <v>339</v>
      </c>
    </row>
    <row r="246" spans="1:29" ht="30" x14ac:dyDescent="0.25">
      <c r="A246" s="41" t="s">
        <v>266</v>
      </c>
      <c r="B246" s="21"/>
      <c r="C246" s="88">
        <f t="shared" si="9"/>
        <v>929</v>
      </c>
      <c r="D246" s="88">
        <v>23</v>
      </c>
      <c r="E246" s="88">
        <v>28</v>
      </c>
      <c r="F246" s="88">
        <v>14</v>
      </c>
      <c r="G246" s="88">
        <v>13</v>
      </c>
      <c r="H246" s="88">
        <v>16</v>
      </c>
      <c r="I246" s="88">
        <v>22</v>
      </c>
      <c r="J246" s="88">
        <v>47</v>
      </c>
      <c r="K246" s="88">
        <v>62</v>
      </c>
      <c r="L246" s="88">
        <v>15</v>
      </c>
      <c r="M246" s="88">
        <v>12</v>
      </c>
      <c r="N246" s="88">
        <v>39</v>
      </c>
      <c r="O246" s="88">
        <v>55</v>
      </c>
      <c r="P246" s="88">
        <v>17</v>
      </c>
      <c r="Q246" s="88">
        <v>15</v>
      </c>
      <c r="R246" s="88">
        <v>28</v>
      </c>
      <c r="S246" s="88">
        <v>40</v>
      </c>
      <c r="T246" s="88">
        <v>42</v>
      </c>
      <c r="U246" s="88">
        <v>20</v>
      </c>
      <c r="V246" s="88">
        <v>82</v>
      </c>
      <c r="W246" s="88">
        <v>339</v>
      </c>
      <c r="X246" s="46">
        <v>307</v>
      </c>
      <c r="Y246" s="21" t="s">
        <v>339</v>
      </c>
    </row>
    <row r="247" spans="1:29" ht="30" x14ac:dyDescent="0.25">
      <c r="A247" s="41" t="s">
        <v>267</v>
      </c>
      <c r="B247" s="21"/>
      <c r="C247" s="90">
        <f>ROUND(C246/C245*100,1)</f>
        <v>90</v>
      </c>
      <c r="D247" s="90">
        <f t="shared" ref="D247:W247" si="10">ROUND(D246/D245*100,1)</f>
        <v>82.1</v>
      </c>
      <c r="E247" s="90">
        <f t="shared" si="10"/>
        <v>100</v>
      </c>
      <c r="F247" s="90">
        <f t="shared" si="10"/>
        <v>93.3</v>
      </c>
      <c r="G247" s="90">
        <f t="shared" si="10"/>
        <v>81.3</v>
      </c>
      <c r="H247" s="90">
        <f t="shared" si="10"/>
        <v>100</v>
      </c>
      <c r="I247" s="90">
        <f t="shared" si="10"/>
        <v>91.7</v>
      </c>
      <c r="J247" s="90">
        <f t="shared" si="10"/>
        <v>97.9</v>
      </c>
      <c r="K247" s="90">
        <f t="shared" si="10"/>
        <v>88.6</v>
      </c>
      <c r="L247" s="90">
        <f t="shared" si="10"/>
        <v>88.2</v>
      </c>
      <c r="M247" s="90">
        <f t="shared" si="10"/>
        <v>92.3</v>
      </c>
      <c r="N247" s="90">
        <f t="shared" si="10"/>
        <v>95.1</v>
      </c>
      <c r="O247" s="90">
        <f t="shared" si="10"/>
        <v>93.2</v>
      </c>
      <c r="P247" s="90">
        <f t="shared" si="10"/>
        <v>89.5</v>
      </c>
      <c r="Q247" s="90">
        <f t="shared" si="10"/>
        <v>93.8</v>
      </c>
      <c r="R247" s="90">
        <f t="shared" si="10"/>
        <v>96.6</v>
      </c>
      <c r="S247" s="90">
        <f t="shared" si="10"/>
        <v>90.9</v>
      </c>
      <c r="T247" s="90">
        <f t="shared" si="10"/>
        <v>91.3</v>
      </c>
      <c r="U247" s="90">
        <f t="shared" si="10"/>
        <v>95.2</v>
      </c>
      <c r="V247" s="90">
        <f t="shared" si="10"/>
        <v>90.1</v>
      </c>
      <c r="W247" s="90">
        <f t="shared" si="10"/>
        <v>86.7</v>
      </c>
      <c r="X247" s="46">
        <v>83.7</v>
      </c>
      <c r="Y247" s="21" t="s">
        <v>339</v>
      </c>
    </row>
    <row r="248" spans="1:29" ht="30" x14ac:dyDescent="0.25">
      <c r="A248" s="41" t="s">
        <v>307</v>
      </c>
      <c r="B248" s="21"/>
      <c r="C248" s="88">
        <f t="shared" si="9"/>
        <v>71</v>
      </c>
      <c r="D248" s="88">
        <v>3</v>
      </c>
      <c r="E248" s="88">
        <v>2</v>
      </c>
      <c r="F248" s="88">
        <v>1</v>
      </c>
      <c r="G248" s="88">
        <v>1</v>
      </c>
      <c r="H248" s="88">
        <v>4</v>
      </c>
      <c r="I248" s="88">
        <v>7</v>
      </c>
      <c r="J248" s="88">
        <v>4</v>
      </c>
      <c r="K248" s="88">
        <v>5</v>
      </c>
      <c r="L248" s="88">
        <v>1</v>
      </c>
      <c r="M248" s="88">
        <v>3</v>
      </c>
      <c r="N248" s="88">
        <v>4</v>
      </c>
      <c r="O248" s="88">
        <v>2</v>
      </c>
      <c r="P248" s="88">
        <v>3</v>
      </c>
      <c r="Q248" s="88">
        <v>2</v>
      </c>
      <c r="R248" s="88">
        <v>1</v>
      </c>
      <c r="S248" s="88">
        <v>5</v>
      </c>
      <c r="T248" s="88">
        <v>4</v>
      </c>
      <c r="U248" s="88">
        <v>2</v>
      </c>
      <c r="V248" s="88">
        <v>3</v>
      </c>
      <c r="W248" s="88">
        <v>14</v>
      </c>
      <c r="X248" s="46">
        <v>14</v>
      </c>
      <c r="Y248" s="21" t="s">
        <v>339</v>
      </c>
    </row>
    <row r="249" spans="1:29" ht="30" x14ac:dyDescent="0.25">
      <c r="A249" s="41" t="s">
        <v>308</v>
      </c>
      <c r="B249" s="21"/>
      <c r="C249" s="97" t="s">
        <v>339</v>
      </c>
      <c r="D249" s="97" t="s">
        <v>339</v>
      </c>
      <c r="E249" s="97" t="s">
        <v>339</v>
      </c>
      <c r="F249" s="97" t="s">
        <v>339</v>
      </c>
      <c r="G249" s="97" t="s">
        <v>339</v>
      </c>
      <c r="H249" s="97" t="s">
        <v>339</v>
      </c>
      <c r="I249" s="97" t="s">
        <v>339</v>
      </c>
      <c r="J249" s="97" t="s">
        <v>339</v>
      </c>
      <c r="K249" s="97" t="s">
        <v>339</v>
      </c>
      <c r="L249" s="97" t="s">
        <v>339</v>
      </c>
      <c r="M249" s="97" t="s">
        <v>339</v>
      </c>
      <c r="N249" s="97" t="s">
        <v>339</v>
      </c>
      <c r="O249" s="97" t="s">
        <v>339</v>
      </c>
      <c r="P249" s="97" t="s">
        <v>339</v>
      </c>
      <c r="Q249" s="97" t="s">
        <v>339</v>
      </c>
      <c r="R249" s="97" t="s">
        <v>339</v>
      </c>
      <c r="S249" s="97" t="s">
        <v>339</v>
      </c>
      <c r="T249" s="97" t="s">
        <v>339</v>
      </c>
      <c r="U249" s="97" t="s">
        <v>339</v>
      </c>
      <c r="V249" s="97" t="s">
        <v>339</v>
      </c>
      <c r="W249" s="97" t="s">
        <v>339</v>
      </c>
      <c r="X249" s="46" t="s">
        <v>339</v>
      </c>
      <c r="Y249" s="21" t="s">
        <v>339</v>
      </c>
    </row>
    <row r="250" spans="1:29" x14ac:dyDescent="0.25">
      <c r="A250" s="41" t="s">
        <v>268</v>
      </c>
      <c r="B250" s="21"/>
      <c r="C250" s="88">
        <f t="shared" si="9"/>
        <v>292</v>
      </c>
      <c r="D250" s="88">
        <v>6</v>
      </c>
      <c r="E250" s="88">
        <v>7</v>
      </c>
      <c r="F250" s="88">
        <v>5</v>
      </c>
      <c r="G250" s="88">
        <v>11</v>
      </c>
      <c r="H250" s="88">
        <v>8</v>
      </c>
      <c r="I250" s="88">
        <v>11</v>
      </c>
      <c r="J250" s="88">
        <v>9</v>
      </c>
      <c r="K250" s="88">
        <v>16</v>
      </c>
      <c r="L250" s="88">
        <v>7</v>
      </c>
      <c r="M250" s="88">
        <v>4</v>
      </c>
      <c r="N250" s="88">
        <v>10</v>
      </c>
      <c r="O250" s="88">
        <v>7</v>
      </c>
      <c r="P250" s="88">
        <v>8</v>
      </c>
      <c r="Q250" s="88">
        <v>10</v>
      </c>
      <c r="R250" s="88">
        <v>5</v>
      </c>
      <c r="S250" s="88">
        <v>15</v>
      </c>
      <c r="T250" s="88">
        <v>10</v>
      </c>
      <c r="U250" s="88">
        <v>7</v>
      </c>
      <c r="V250" s="88">
        <v>19</v>
      </c>
      <c r="W250" s="88">
        <v>117</v>
      </c>
      <c r="X250" s="46">
        <v>134</v>
      </c>
      <c r="Y250" s="21" t="s">
        <v>339</v>
      </c>
      <c r="Z250" s="25"/>
      <c r="AA250" s="26"/>
      <c r="AB250" s="27"/>
      <c r="AC250" s="27"/>
    </row>
    <row r="251" spans="1:29" s="27" customFormat="1" ht="105" x14ac:dyDescent="0.25">
      <c r="A251" s="41" t="s">
        <v>136</v>
      </c>
      <c r="B251" s="79" t="s">
        <v>343</v>
      </c>
      <c r="C251" s="102">
        <v>9988</v>
      </c>
      <c r="D251" s="102">
        <v>365</v>
      </c>
      <c r="E251" s="102">
        <v>478</v>
      </c>
      <c r="F251" s="102">
        <v>140</v>
      </c>
      <c r="G251" s="102">
        <v>199</v>
      </c>
      <c r="H251" s="102">
        <v>76</v>
      </c>
      <c r="I251" s="102">
        <v>91</v>
      </c>
      <c r="J251" s="102">
        <v>472</v>
      </c>
      <c r="K251" s="102">
        <v>232</v>
      </c>
      <c r="L251" s="102">
        <v>125</v>
      </c>
      <c r="M251" s="102">
        <v>82</v>
      </c>
      <c r="N251" s="102">
        <v>199</v>
      </c>
      <c r="O251" s="102">
        <v>291</v>
      </c>
      <c r="P251" s="102">
        <v>100</v>
      </c>
      <c r="Q251" s="102">
        <v>141</v>
      </c>
      <c r="R251" s="102">
        <v>270</v>
      </c>
      <c r="S251" s="102">
        <v>377</v>
      </c>
      <c r="T251" s="102">
        <v>452</v>
      </c>
      <c r="U251" s="102">
        <v>259</v>
      </c>
      <c r="V251" s="102">
        <v>492</v>
      </c>
      <c r="W251" s="102">
        <v>788</v>
      </c>
      <c r="X251" s="103">
        <v>4170</v>
      </c>
      <c r="Y251" s="71">
        <v>189</v>
      </c>
      <c r="Z251" s="25"/>
      <c r="AA251" s="26"/>
    </row>
    <row r="252" spans="1:29" s="27" customFormat="1" x14ac:dyDescent="0.25">
      <c r="A252" s="41" t="s">
        <v>269</v>
      </c>
      <c r="B252" s="21"/>
      <c r="C252" s="102">
        <v>20.2</v>
      </c>
      <c r="D252" s="102">
        <v>16.899999999999999</v>
      </c>
      <c r="E252" s="102">
        <v>17</v>
      </c>
      <c r="F252" s="102">
        <v>19.3</v>
      </c>
      <c r="G252" s="102">
        <v>16.899999999999999</v>
      </c>
      <c r="H252" s="102">
        <v>11.2</v>
      </c>
      <c r="I252" s="102">
        <v>13.2</v>
      </c>
      <c r="J252" s="102">
        <v>18.7</v>
      </c>
      <c r="K252" s="102">
        <v>12.8</v>
      </c>
      <c r="L252" s="102">
        <v>12.2</v>
      </c>
      <c r="M252" s="102">
        <v>14.8</v>
      </c>
      <c r="N252" s="102">
        <v>18.100000000000001</v>
      </c>
      <c r="O252" s="102">
        <v>21</v>
      </c>
      <c r="P252" s="102">
        <v>16.100000000000001</v>
      </c>
      <c r="Q252" s="102">
        <v>15.8</v>
      </c>
      <c r="R252" s="102">
        <v>18</v>
      </c>
      <c r="S252" s="102">
        <v>17.399999999999999</v>
      </c>
      <c r="T252" s="102">
        <v>14.2</v>
      </c>
      <c r="U252" s="102">
        <v>17.2</v>
      </c>
      <c r="V252" s="102">
        <v>24.1</v>
      </c>
      <c r="W252" s="102">
        <v>22.5</v>
      </c>
      <c r="X252" s="103">
        <v>25.4</v>
      </c>
      <c r="Y252" s="71">
        <v>18.8</v>
      </c>
      <c r="Z252" s="25"/>
      <c r="AA252" s="26"/>
    </row>
    <row r="253" spans="1:29" s="27" customFormat="1" x14ac:dyDescent="0.25">
      <c r="A253" s="41" t="s">
        <v>67</v>
      </c>
      <c r="B253" s="2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3"/>
      <c r="Y253" s="71"/>
      <c r="Z253" s="25"/>
      <c r="AA253" s="26"/>
    </row>
    <row r="254" spans="1:29" s="27" customFormat="1" x14ac:dyDescent="0.25">
      <c r="A254" s="41" t="s">
        <v>137</v>
      </c>
      <c r="B254" s="21"/>
      <c r="C254" s="102">
        <v>225</v>
      </c>
      <c r="D254" s="102">
        <v>11</v>
      </c>
      <c r="E254" s="102">
        <v>11</v>
      </c>
      <c r="F254" s="102">
        <v>2</v>
      </c>
      <c r="G254" s="102">
        <v>1</v>
      </c>
      <c r="H254" s="102">
        <v>1</v>
      </c>
      <c r="I254" s="102">
        <v>0</v>
      </c>
      <c r="J254" s="102">
        <v>2</v>
      </c>
      <c r="K254" s="102">
        <v>2</v>
      </c>
      <c r="L254" s="102">
        <v>0</v>
      </c>
      <c r="M254" s="102">
        <v>2</v>
      </c>
      <c r="N254" s="102">
        <v>4</v>
      </c>
      <c r="O254" s="102">
        <v>6</v>
      </c>
      <c r="P254" s="102">
        <v>1</v>
      </c>
      <c r="Q254" s="102">
        <v>4</v>
      </c>
      <c r="R254" s="102">
        <v>1</v>
      </c>
      <c r="S254" s="102">
        <v>11</v>
      </c>
      <c r="T254" s="102">
        <v>13</v>
      </c>
      <c r="U254" s="102">
        <v>3</v>
      </c>
      <c r="V254" s="102">
        <v>7</v>
      </c>
      <c r="W254" s="102">
        <v>23</v>
      </c>
      <c r="X254" s="103">
        <v>119</v>
      </c>
      <c r="Y254" s="71">
        <v>1</v>
      </c>
      <c r="Z254" s="25"/>
      <c r="AA254" s="26"/>
    </row>
    <row r="255" spans="1:29" s="27" customFormat="1" x14ac:dyDescent="0.25">
      <c r="A255" s="41" t="s">
        <v>138</v>
      </c>
      <c r="B255" s="21"/>
      <c r="C255" s="102">
        <v>1625</v>
      </c>
      <c r="D255" s="102">
        <v>48</v>
      </c>
      <c r="E255" s="102">
        <v>69</v>
      </c>
      <c r="F255" s="102">
        <v>23</v>
      </c>
      <c r="G255" s="102">
        <v>26</v>
      </c>
      <c r="H255" s="102">
        <v>10</v>
      </c>
      <c r="I255" s="102">
        <v>7</v>
      </c>
      <c r="J255" s="102">
        <v>78</v>
      </c>
      <c r="K255" s="102">
        <v>31</v>
      </c>
      <c r="L255" s="102">
        <v>18</v>
      </c>
      <c r="M255" s="102">
        <v>8</v>
      </c>
      <c r="N255" s="102">
        <v>35</v>
      </c>
      <c r="O255" s="102">
        <v>48</v>
      </c>
      <c r="P255" s="102">
        <v>15</v>
      </c>
      <c r="Q255" s="102">
        <v>22</v>
      </c>
      <c r="R255" s="102">
        <v>56</v>
      </c>
      <c r="S255" s="102">
        <v>55</v>
      </c>
      <c r="T255" s="102">
        <v>66</v>
      </c>
      <c r="U255" s="102">
        <v>30</v>
      </c>
      <c r="V255" s="102">
        <v>84</v>
      </c>
      <c r="W255" s="102">
        <v>113</v>
      </c>
      <c r="X255" s="103">
        <v>755</v>
      </c>
      <c r="Y255" s="71">
        <v>28</v>
      </c>
      <c r="Z255" s="25"/>
      <c r="AA255" s="26"/>
    </row>
    <row r="256" spans="1:29" s="27" customFormat="1" x14ac:dyDescent="0.25">
      <c r="A256" s="41" t="s">
        <v>139</v>
      </c>
      <c r="B256" s="21"/>
      <c r="C256" s="102">
        <v>8138</v>
      </c>
      <c r="D256" s="102">
        <v>306</v>
      </c>
      <c r="E256" s="102">
        <v>398</v>
      </c>
      <c r="F256" s="102">
        <v>115</v>
      </c>
      <c r="G256" s="102">
        <v>172</v>
      </c>
      <c r="H256" s="102">
        <v>65</v>
      </c>
      <c r="I256" s="102">
        <v>84</v>
      </c>
      <c r="J256" s="102">
        <v>392</v>
      </c>
      <c r="K256" s="102">
        <v>199</v>
      </c>
      <c r="L256" s="102">
        <v>107</v>
      </c>
      <c r="M256" s="102">
        <v>72</v>
      </c>
      <c r="N256" s="102">
        <v>160</v>
      </c>
      <c r="O256" s="102">
        <v>237</v>
      </c>
      <c r="P256" s="102">
        <v>84</v>
      </c>
      <c r="Q256" s="102">
        <v>115</v>
      </c>
      <c r="R256" s="102">
        <v>213</v>
      </c>
      <c r="S256" s="102">
        <v>311</v>
      </c>
      <c r="T256" s="102">
        <v>373</v>
      </c>
      <c r="U256" s="102">
        <v>226</v>
      </c>
      <c r="V256" s="102">
        <v>401</v>
      </c>
      <c r="W256" s="102">
        <v>652</v>
      </c>
      <c r="X256" s="103">
        <v>3296</v>
      </c>
      <c r="Y256" s="71">
        <v>160</v>
      </c>
      <c r="Z256" s="25"/>
      <c r="AA256" s="26"/>
    </row>
    <row r="257" spans="1:29" s="27" customFormat="1" ht="79.5" customHeight="1" x14ac:dyDescent="0.25">
      <c r="A257" s="41" t="s">
        <v>335</v>
      </c>
      <c r="B257" s="79" t="s">
        <v>219</v>
      </c>
      <c r="C257" s="63">
        <v>3233</v>
      </c>
      <c r="D257" s="63">
        <v>118</v>
      </c>
      <c r="E257" s="63">
        <v>230</v>
      </c>
      <c r="F257" s="63">
        <v>55</v>
      </c>
      <c r="G257" s="63">
        <v>67</v>
      </c>
      <c r="H257" s="63">
        <v>31</v>
      </c>
      <c r="I257" s="63">
        <v>19</v>
      </c>
      <c r="J257" s="63">
        <v>166</v>
      </c>
      <c r="K257" s="63">
        <v>163</v>
      </c>
      <c r="L257" s="63">
        <v>42</v>
      </c>
      <c r="M257" s="63">
        <v>39</v>
      </c>
      <c r="N257" s="63">
        <v>84</v>
      </c>
      <c r="O257" s="63">
        <v>228</v>
      </c>
      <c r="P257" s="63">
        <v>42</v>
      </c>
      <c r="Q257" s="63">
        <v>76</v>
      </c>
      <c r="R257" s="63">
        <v>104</v>
      </c>
      <c r="S257" s="63">
        <v>146</v>
      </c>
      <c r="T257" s="63">
        <v>210</v>
      </c>
      <c r="U257" s="63">
        <v>99</v>
      </c>
      <c r="V257" s="63" t="s">
        <v>374</v>
      </c>
      <c r="W257" s="63">
        <v>207</v>
      </c>
      <c r="X257" s="63">
        <v>1066</v>
      </c>
      <c r="Y257" s="21"/>
      <c r="Z257"/>
      <c r="AA257" s="5"/>
      <c r="AB257" s="2"/>
      <c r="AC257" s="2"/>
    </row>
    <row r="258" spans="1:29" s="27" customFormat="1" x14ac:dyDescent="0.25">
      <c r="A258" s="41" t="s">
        <v>67</v>
      </c>
      <c r="B258" s="21"/>
      <c r="C258" s="88">
        <v>3349</v>
      </c>
      <c r="D258" s="88">
        <v>163</v>
      </c>
      <c r="E258" s="88">
        <v>213</v>
      </c>
      <c r="F258" s="88">
        <v>39</v>
      </c>
      <c r="G258" s="88">
        <v>80</v>
      </c>
      <c r="H258" s="88">
        <v>32</v>
      </c>
      <c r="I258" s="88">
        <v>38</v>
      </c>
      <c r="J258" s="88">
        <v>202</v>
      </c>
      <c r="K258" s="88">
        <v>189</v>
      </c>
      <c r="L258" s="88">
        <v>44</v>
      </c>
      <c r="M258" s="88">
        <v>25</v>
      </c>
      <c r="N258" s="88">
        <v>89</v>
      </c>
      <c r="O258" s="88">
        <v>227</v>
      </c>
      <c r="P258" s="88">
        <v>35</v>
      </c>
      <c r="Q258" s="88">
        <v>50</v>
      </c>
      <c r="R258" s="88">
        <v>108</v>
      </c>
      <c r="S258" s="88">
        <v>138</v>
      </c>
      <c r="T258" s="88">
        <v>207</v>
      </c>
      <c r="U258" s="88">
        <v>119</v>
      </c>
      <c r="V258" s="88"/>
      <c r="W258" s="88">
        <v>225</v>
      </c>
      <c r="X258" s="88">
        <v>1124</v>
      </c>
      <c r="Y258" s="63" t="s">
        <v>384</v>
      </c>
      <c r="Z258"/>
      <c r="AA258" s="5"/>
      <c r="AB258" s="2"/>
      <c r="AC258" s="2"/>
    </row>
    <row r="259" spans="1:29" s="27" customFormat="1" x14ac:dyDescent="0.25">
      <c r="A259" s="41" t="s">
        <v>270</v>
      </c>
      <c r="B259" s="21"/>
      <c r="C259" s="88">
        <v>3.9</v>
      </c>
      <c r="D259" s="88">
        <v>4.8</v>
      </c>
      <c r="E259" s="88">
        <v>2</v>
      </c>
      <c r="F259" s="88">
        <v>5.2</v>
      </c>
      <c r="G259" s="88">
        <v>5.2</v>
      </c>
      <c r="H259" s="88">
        <v>3</v>
      </c>
      <c r="I259" s="88">
        <v>4.0999999999999996</v>
      </c>
      <c r="J259" s="88">
        <v>5.9</v>
      </c>
      <c r="K259" s="88">
        <v>3.9</v>
      </c>
      <c r="L259" s="88">
        <v>2.5</v>
      </c>
      <c r="M259" s="88">
        <v>0.8</v>
      </c>
      <c r="N259" s="88">
        <v>2.2999999999999998</v>
      </c>
      <c r="O259" s="88">
        <v>2.6</v>
      </c>
      <c r="P259" s="88">
        <v>1.5</v>
      </c>
      <c r="Q259" s="88">
        <v>3.9</v>
      </c>
      <c r="R259" s="88">
        <v>2</v>
      </c>
      <c r="S259" s="88">
        <v>3.3</v>
      </c>
      <c r="T259" s="88">
        <v>6.3</v>
      </c>
      <c r="U259" s="88">
        <v>2.8</v>
      </c>
      <c r="V259" s="88"/>
      <c r="W259" s="88">
        <v>3.4</v>
      </c>
      <c r="X259" s="88">
        <v>4.3</v>
      </c>
      <c r="Y259" s="21"/>
      <c r="Z259"/>
      <c r="AA259" s="5"/>
      <c r="AB259" s="2"/>
      <c r="AC259" s="2"/>
    </row>
    <row r="260" spans="1:29" s="27" customFormat="1" x14ac:dyDescent="0.25">
      <c r="A260" s="41" t="s">
        <v>140</v>
      </c>
      <c r="B260" s="21"/>
      <c r="C260" s="88">
        <v>456</v>
      </c>
      <c r="D260" s="88">
        <v>16</v>
      </c>
      <c r="E260" s="88">
        <v>36</v>
      </c>
      <c r="F260" s="88">
        <v>4</v>
      </c>
      <c r="G260" s="88">
        <v>4</v>
      </c>
      <c r="H260" s="88">
        <v>6</v>
      </c>
      <c r="I260" s="88">
        <v>7</v>
      </c>
      <c r="J260" s="88">
        <v>31</v>
      </c>
      <c r="K260" s="88">
        <v>21</v>
      </c>
      <c r="L260" s="88">
        <v>6</v>
      </c>
      <c r="M260" s="88">
        <v>7</v>
      </c>
      <c r="N260" s="88">
        <v>11</v>
      </c>
      <c r="O260" s="88">
        <v>41</v>
      </c>
      <c r="P260" s="88">
        <v>6</v>
      </c>
      <c r="Q260" s="88">
        <v>9</v>
      </c>
      <c r="R260" s="88">
        <v>9</v>
      </c>
      <c r="S260" s="88">
        <v>19</v>
      </c>
      <c r="T260" s="88">
        <v>31</v>
      </c>
      <c r="U260" s="88">
        <v>22</v>
      </c>
      <c r="V260" s="88"/>
      <c r="W260" s="88">
        <v>33</v>
      </c>
      <c r="X260" s="88">
        <v>134</v>
      </c>
      <c r="Y260" s="21"/>
      <c r="Z260"/>
      <c r="AA260" s="5"/>
      <c r="AB260" s="2"/>
      <c r="AC260" s="2"/>
    </row>
    <row r="261" spans="1:29" s="27" customFormat="1" ht="45" x14ac:dyDescent="0.25">
      <c r="A261" s="41" t="s">
        <v>325</v>
      </c>
      <c r="B261" s="21"/>
      <c r="C261" s="88">
        <v>38.4</v>
      </c>
      <c r="D261" s="88">
        <v>41.7</v>
      </c>
      <c r="E261" s="88">
        <v>39.200000000000003</v>
      </c>
      <c r="F261" s="88">
        <v>29.1</v>
      </c>
      <c r="G261" s="88">
        <v>38.4</v>
      </c>
      <c r="H261" s="88">
        <v>32.299999999999997</v>
      </c>
      <c r="I261" s="88">
        <v>31.6</v>
      </c>
      <c r="J261" s="88">
        <v>41.3</v>
      </c>
      <c r="K261" s="88">
        <v>38.6</v>
      </c>
      <c r="L261" s="88">
        <v>28</v>
      </c>
      <c r="M261" s="88">
        <v>21.7</v>
      </c>
      <c r="N261" s="88">
        <v>50.8</v>
      </c>
      <c r="O261" s="88">
        <v>37.799999999999997</v>
      </c>
      <c r="P261" s="88">
        <v>26.5</v>
      </c>
      <c r="Q261" s="88">
        <v>27.9</v>
      </c>
      <c r="R261" s="88">
        <v>36.4</v>
      </c>
      <c r="S261" s="88">
        <v>35.4</v>
      </c>
      <c r="T261" s="88">
        <v>35.6</v>
      </c>
      <c r="U261" s="88">
        <v>43.1</v>
      </c>
      <c r="V261" s="88"/>
      <c r="W261" s="88">
        <v>38.700000000000003</v>
      </c>
      <c r="X261" s="88"/>
      <c r="Y261" s="21"/>
      <c r="Z261"/>
      <c r="AA261" s="5"/>
      <c r="AB261" s="2"/>
      <c r="AC261" s="2"/>
    </row>
    <row r="262" spans="1:29" s="27" customFormat="1" ht="62.25" customHeight="1" x14ac:dyDescent="0.25">
      <c r="A262" s="41" t="s">
        <v>326</v>
      </c>
      <c r="B262" s="21"/>
      <c r="C262" s="88">
        <v>45.8</v>
      </c>
      <c r="D262" s="88">
        <v>52.7</v>
      </c>
      <c r="E262" s="88">
        <v>49.6</v>
      </c>
      <c r="F262" s="88">
        <v>34.4</v>
      </c>
      <c r="G262" s="88">
        <v>50</v>
      </c>
      <c r="H262" s="88">
        <v>40</v>
      </c>
      <c r="I262" s="88">
        <v>37.299999999999997</v>
      </c>
      <c r="J262" s="88">
        <v>44.8</v>
      </c>
      <c r="K262" s="88">
        <v>44.7</v>
      </c>
      <c r="L262" s="88">
        <v>35.1</v>
      </c>
      <c r="M262" s="88">
        <v>30</v>
      </c>
      <c r="N262" s="88">
        <v>66.599999999999994</v>
      </c>
      <c r="O262" s="88">
        <v>45</v>
      </c>
      <c r="P262" s="88">
        <v>37.299999999999997</v>
      </c>
      <c r="Q262" s="88">
        <v>37.299999999999997</v>
      </c>
      <c r="R262" s="88">
        <v>50</v>
      </c>
      <c r="S262" s="88">
        <v>43.8</v>
      </c>
      <c r="T262" s="88">
        <v>44.9</v>
      </c>
      <c r="U262" s="88">
        <v>56.7</v>
      </c>
      <c r="V262" s="88"/>
      <c r="W262" s="88">
        <v>46.5</v>
      </c>
      <c r="X262" s="88"/>
      <c r="Y262" s="21"/>
      <c r="Z262"/>
      <c r="AA262" s="5"/>
      <c r="AB262" s="2"/>
      <c r="AC262" s="2"/>
    </row>
    <row r="263" spans="1:29" s="27" customFormat="1" ht="127.5" customHeight="1" x14ac:dyDescent="0.25">
      <c r="A263" s="41" t="s">
        <v>271</v>
      </c>
      <c r="B263" s="79" t="s">
        <v>388</v>
      </c>
      <c r="C263" s="21" t="s">
        <v>339</v>
      </c>
      <c r="D263" s="21" t="s">
        <v>339</v>
      </c>
      <c r="E263" s="21" t="s">
        <v>339</v>
      </c>
      <c r="F263" s="21" t="s">
        <v>339</v>
      </c>
      <c r="G263" s="21" t="s">
        <v>339</v>
      </c>
      <c r="H263" s="21" t="s">
        <v>339</v>
      </c>
      <c r="I263" s="21" t="s">
        <v>339</v>
      </c>
      <c r="J263" s="21" t="s">
        <v>339</v>
      </c>
      <c r="K263" s="21" t="s">
        <v>339</v>
      </c>
      <c r="L263" s="21" t="s">
        <v>339</v>
      </c>
      <c r="M263" s="21" t="s">
        <v>339</v>
      </c>
      <c r="N263" s="21" t="s">
        <v>339</v>
      </c>
      <c r="O263" s="21" t="s">
        <v>339</v>
      </c>
      <c r="P263" s="21" t="s">
        <v>339</v>
      </c>
      <c r="Q263" s="21" t="s">
        <v>339</v>
      </c>
      <c r="R263" s="21" t="s">
        <v>339</v>
      </c>
      <c r="S263" s="21" t="s">
        <v>339</v>
      </c>
      <c r="T263" s="21" t="s">
        <v>339</v>
      </c>
      <c r="U263" s="21" t="s">
        <v>339</v>
      </c>
      <c r="V263" s="21" t="s">
        <v>339</v>
      </c>
      <c r="W263" s="21" t="s">
        <v>339</v>
      </c>
      <c r="X263" s="21" t="s">
        <v>339</v>
      </c>
      <c r="Y263" s="21" t="s">
        <v>339</v>
      </c>
      <c r="Z263" s="25"/>
      <c r="AA263" s="26"/>
    </row>
    <row r="264" spans="1:29" ht="81" customHeight="1" x14ac:dyDescent="0.25">
      <c r="A264" s="41" t="s">
        <v>141</v>
      </c>
      <c r="B264" s="79" t="s">
        <v>219</v>
      </c>
      <c r="C264" s="93">
        <v>2954</v>
      </c>
      <c r="D264" s="93">
        <v>148</v>
      </c>
      <c r="E264" s="93">
        <v>184</v>
      </c>
      <c r="F264" s="93">
        <v>70</v>
      </c>
      <c r="G264" s="93">
        <v>34</v>
      </c>
      <c r="H264" s="93">
        <v>29</v>
      </c>
      <c r="I264" s="93">
        <v>34</v>
      </c>
      <c r="J264" s="93">
        <v>180</v>
      </c>
      <c r="K264" s="93">
        <v>176</v>
      </c>
      <c r="L264" s="93">
        <v>37</v>
      </c>
      <c r="M264" s="93">
        <v>22</v>
      </c>
      <c r="N264" s="93">
        <v>66</v>
      </c>
      <c r="O264" s="93">
        <v>206</v>
      </c>
      <c r="P264" s="93">
        <v>34</v>
      </c>
      <c r="Q264" s="93">
        <v>47</v>
      </c>
      <c r="R264" s="93">
        <v>92</v>
      </c>
      <c r="S264" s="93">
        <v>120</v>
      </c>
      <c r="T264" s="93">
        <v>177</v>
      </c>
      <c r="U264" s="93">
        <v>100</v>
      </c>
      <c r="V264" s="93">
        <v>206</v>
      </c>
      <c r="W264" s="93">
        <v>195</v>
      </c>
      <c r="X264" s="93">
        <v>1003</v>
      </c>
      <c r="Y264" s="21" t="s">
        <v>339</v>
      </c>
    </row>
    <row r="265" spans="1:29" x14ac:dyDescent="0.25">
      <c r="A265" s="41" t="s">
        <v>269</v>
      </c>
      <c r="B265" s="21"/>
      <c r="C265" s="93">
        <v>88.1</v>
      </c>
      <c r="D265" s="93">
        <v>90.7</v>
      </c>
      <c r="E265" s="93">
        <v>86.3</v>
      </c>
      <c r="F265" s="93">
        <v>87.1</v>
      </c>
      <c r="G265" s="93">
        <v>87.5</v>
      </c>
      <c r="H265" s="93">
        <v>90.6</v>
      </c>
      <c r="I265" s="93">
        <v>89.4</v>
      </c>
      <c r="J265" s="93">
        <v>89.1</v>
      </c>
      <c r="K265" s="93">
        <v>93.1</v>
      </c>
      <c r="L265" s="93">
        <v>84</v>
      </c>
      <c r="M265" s="93">
        <v>88</v>
      </c>
      <c r="N265" s="93">
        <v>74.099999999999994</v>
      </c>
      <c r="O265" s="93">
        <v>90.7</v>
      </c>
      <c r="P265" s="93">
        <v>97.1</v>
      </c>
      <c r="Q265" s="93">
        <v>94.1</v>
      </c>
      <c r="R265" s="93">
        <v>85.1</v>
      </c>
      <c r="S265" s="93">
        <v>86.9</v>
      </c>
      <c r="T265" s="93">
        <v>85.5</v>
      </c>
      <c r="U265" s="93">
        <v>84</v>
      </c>
      <c r="V265" s="93"/>
      <c r="W265" s="93">
        <v>86.6</v>
      </c>
      <c r="X265" s="93">
        <v>88.8</v>
      </c>
      <c r="Y265" s="21" t="s">
        <v>339</v>
      </c>
    </row>
    <row r="266" spans="1:29" x14ac:dyDescent="0.25">
      <c r="A266" s="41" t="s">
        <v>67</v>
      </c>
      <c r="B266" s="21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63" t="s">
        <v>384</v>
      </c>
    </row>
    <row r="267" spans="1:29" x14ac:dyDescent="0.25">
      <c r="A267" s="41" t="s">
        <v>143</v>
      </c>
      <c r="B267" s="21"/>
      <c r="C267" s="93">
        <v>305</v>
      </c>
      <c r="D267" s="93">
        <v>19</v>
      </c>
      <c r="E267" s="93">
        <v>8</v>
      </c>
      <c r="F267" s="93">
        <v>9</v>
      </c>
      <c r="G267" s="93">
        <v>6</v>
      </c>
      <c r="H267" s="93">
        <v>3</v>
      </c>
      <c r="I267" s="93">
        <v>5</v>
      </c>
      <c r="J267" s="93">
        <v>25</v>
      </c>
      <c r="K267" s="93">
        <v>18</v>
      </c>
      <c r="L267" s="93">
        <v>4</v>
      </c>
      <c r="M267" s="93">
        <v>0</v>
      </c>
      <c r="N267" s="93">
        <v>3</v>
      </c>
      <c r="O267" s="93">
        <v>14</v>
      </c>
      <c r="P267" s="93">
        <v>2</v>
      </c>
      <c r="Q267" s="93">
        <v>7</v>
      </c>
      <c r="R267" s="93">
        <v>5</v>
      </c>
      <c r="S267" s="93">
        <v>11</v>
      </c>
      <c r="T267" s="93">
        <v>30</v>
      </c>
      <c r="U267" s="93">
        <v>7</v>
      </c>
      <c r="V267" s="93">
        <v>14</v>
      </c>
      <c r="W267" s="93">
        <v>19</v>
      </c>
      <c r="X267" s="93">
        <v>110</v>
      </c>
      <c r="Y267" s="21" t="s">
        <v>339</v>
      </c>
    </row>
    <row r="268" spans="1:29" x14ac:dyDescent="0.25">
      <c r="A268" s="41" t="s">
        <v>144</v>
      </c>
      <c r="B268" s="21"/>
      <c r="C268" s="93">
        <v>934</v>
      </c>
      <c r="D268" s="93">
        <v>41</v>
      </c>
      <c r="E268" s="93">
        <v>61</v>
      </c>
      <c r="F268" s="93">
        <v>27</v>
      </c>
      <c r="G268" s="93">
        <v>4</v>
      </c>
      <c r="H268" s="93">
        <v>5</v>
      </c>
      <c r="I268" s="93">
        <v>13</v>
      </c>
      <c r="J268" s="93">
        <v>54</v>
      </c>
      <c r="K268" s="93">
        <v>57</v>
      </c>
      <c r="L268" s="93">
        <v>9</v>
      </c>
      <c r="M268" s="93">
        <v>8</v>
      </c>
      <c r="N268" s="93">
        <v>17</v>
      </c>
      <c r="O268" s="93">
        <v>67</v>
      </c>
      <c r="P268" s="93">
        <v>17</v>
      </c>
      <c r="Q268" s="93">
        <v>15</v>
      </c>
      <c r="R268" s="93">
        <v>29</v>
      </c>
      <c r="S268" s="93">
        <v>49</v>
      </c>
      <c r="T268" s="93">
        <v>35</v>
      </c>
      <c r="U268" s="93">
        <v>31</v>
      </c>
      <c r="V268" s="93">
        <v>67</v>
      </c>
      <c r="W268" s="93">
        <v>56</v>
      </c>
      <c r="X268" s="93">
        <v>339</v>
      </c>
      <c r="Y268" s="21" t="s">
        <v>339</v>
      </c>
    </row>
    <row r="269" spans="1:29" x14ac:dyDescent="0.25">
      <c r="A269" s="41" t="s">
        <v>145</v>
      </c>
      <c r="B269" s="21"/>
      <c r="C269" s="93">
        <v>1715</v>
      </c>
      <c r="D269" s="93">
        <v>88</v>
      </c>
      <c r="E269" s="93">
        <v>115</v>
      </c>
      <c r="F269" s="93">
        <v>34</v>
      </c>
      <c r="G269" s="93">
        <v>24</v>
      </c>
      <c r="H269" s="93">
        <v>21</v>
      </c>
      <c r="I269" s="93">
        <v>16</v>
      </c>
      <c r="J269" s="93">
        <v>101</v>
      </c>
      <c r="K269" s="93">
        <v>101</v>
      </c>
      <c r="L269" s="93">
        <v>24</v>
      </c>
      <c r="M269" s="93">
        <v>14</v>
      </c>
      <c r="N269" s="93">
        <v>46</v>
      </c>
      <c r="O269" s="93">
        <v>125</v>
      </c>
      <c r="P269" s="93">
        <v>15</v>
      </c>
      <c r="Q269" s="93">
        <v>25</v>
      </c>
      <c r="R269" s="93">
        <v>58</v>
      </c>
      <c r="S269" s="93">
        <v>60</v>
      </c>
      <c r="T269" s="93">
        <v>112</v>
      </c>
      <c r="U269" s="93">
        <v>62</v>
      </c>
      <c r="V269" s="93">
        <v>125</v>
      </c>
      <c r="W269" s="93">
        <v>120</v>
      </c>
      <c r="X269" s="93">
        <v>554</v>
      </c>
      <c r="Y269" s="21" t="s">
        <v>339</v>
      </c>
      <c r="Z269" s="25"/>
      <c r="AA269" s="26"/>
      <c r="AB269" s="27"/>
      <c r="AC269" s="27"/>
    </row>
    <row r="270" spans="1:29" s="27" customFormat="1" ht="135" x14ac:dyDescent="0.25">
      <c r="A270" s="41" t="s">
        <v>336</v>
      </c>
      <c r="B270" s="79" t="s">
        <v>309</v>
      </c>
      <c r="C270" s="21" t="s">
        <v>490</v>
      </c>
      <c r="D270" s="21" t="s">
        <v>491</v>
      </c>
      <c r="E270" s="21" t="s">
        <v>339</v>
      </c>
      <c r="F270" s="21" t="s">
        <v>492</v>
      </c>
      <c r="G270" s="21" t="s">
        <v>493</v>
      </c>
      <c r="H270" s="21" t="s">
        <v>339</v>
      </c>
      <c r="I270" s="21" t="s">
        <v>339</v>
      </c>
      <c r="J270" s="21" t="s">
        <v>494</v>
      </c>
      <c r="K270" s="43" t="s">
        <v>339</v>
      </c>
      <c r="L270" s="43" t="s">
        <v>339</v>
      </c>
      <c r="M270" s="43" t="s">
        <v>339</v>
      </c>
      <c r="N270" s="43" t="s">
        <v>339</v>
      </c>
      <c r="O270" s="43" t="s">
        <v>339</v>
      </c>
      <c r="P270" s="21" t="s">
        <v>495</v>
      </c>
      <c r="Q270" s="21" t="s">
        <v>339</v>
      </c>
      <c r="R270" s="21" t="s">
        <v>378</v>
      </c>
      <c r="S270" s="21" t="s">
        <v>496</v>
      </c>
      <c r="T270" s="21" t="s">
        <v>497</v>
      </c>
      <c r="U270" s="42" t="s">
        <v>339</v>
      </c>
      <c r="V270" s="43" t="s">
        <v>498</v>
      </c>
      <c r="W270" s="21" t="s">
        <v>499</v>
      </c>
      <c r="X270" s="46" t="s">
        <v>500</v>
      </c>
      <c r="Y270" s="21" t="s">
        <v>339</v>
      </c>
      <c r="Z270" s="25"/>
      <c r="AA270" s="26"/>
    </row>
    <row r="271" spans="1:29" s="27" customFormat="1" x14ac:dyDescent="0.25">
      <c r="A271" s="41" t="s">
        <v>142</v>
      </c>
      <c r="B271" s="21"/>
      <c r="C271" s="21" t="s">
        <v>339</v>
      </c>
      <c r="D271" s="21" t="s">
        <v>339</v>
      </c>
      <c r="E271" s="21" t="s">
        <v>339</v>
      </c>
      <c r="F271" s="21" t="s">
        <v>339</v>
      </c>
      <c r="G271" s="21" t="s">
        <v>339</v>
      </c>
      <c r="H271" s="21" t="s">
        <v>339</v>
      </c>
      <c r="I271" s="21" t="s">
        <v>339</v>
      </c>
      <c r="J271" s="21" t="s">
        <v>339</v>
      </c>
      <c r="K271" s="21" t="s">
        <v>339</v>
      </c>
      <c r="L271" s="21" t="s">
        <v>339</v>
      </c>
      <c r="M271" s="21" t="s">
        <v>339</v>
      </c>
      <c r="N271" s="21" t="s">
        <v>339</v>
      </c>
      <c r="O271" s="21" t="s">
        <v>339</v>
      </c>
      <c r="P271" s="21" t="s">
        <v>339</v>
      </c>
      <c r="Q271" s="21" t="s">
        <v>339</v>
      </c>
      <c r="R271" s="21" t="s">
        <v>339</v>
      </c>
      <c r="S271" s="21" t="s">
        <v>339</v>
      </c>
      <c r="T271" s="21" t="s">
        <v>339</v>
      </c>
      <c r="U271" s="21" t="s">
        <v>339</v>
      </c>
      <c r="V271" s="21" t="s">
        <v>339</v>
      </c>
      <c r="W271" s="21" t="s">
        <v>339</v>
      </c>
      <c r="X271" s="21" t="s">
        <v>339</v>
      </c>
      <c r="Y271" s="21" t="s">
        <v>339</v>
      </c>
      <c r="Z271" s="25"/>
      <c r="AA271" s="26"/>
    </row>
    <row r="272" spans="1:29" s="27" customFormat="1" x14ac:dyDescent="0.25">
      <c r="A272" s="41" t="s">
        <v>67</v>
      </c>
      <c r="B272" s="21"/>
      <c r="C272" s="21" t="s">
        <v>384</v>
      </c>
      <c r="D272" s="21" t="s">
        <v>384</v>
      </c>
      <c r="E272" s="21" t="s">
        <v>384</v>
      </c>
      <c r="F272" s="21" t="s">
        <v>384</v>
      </c>
      <c r="G272" s="21" t="s">
        <v>384</v>
      </c>
      <c r="H272" s="21" t="s">
        <v>384</v>
      </c>
      <c r="I272" s="21" t="s">
        <v>384</v>
      </c>
      <c r="J272" s="21" t="s">
        <v>384</v>
      </c>
      <c r="K272" s="21" t="s">
        <v>384</v>
      </c>
      <c r="L272" s="21" t="s">
        <v>384</v>
      </c>
      <c r="M272" s="21" t="s">
        <v>384</v>
      </c>
      <c r="N272" s="21" t="s">
        <v>384</v>
      </c>
      <c r="O272" s="21" t="s">
        <v>384</v>
      </c>
      <c r="P272" s="21" t="s">
        <v>384</v>
      </c>
      <c r="Q272" s="21" t="s">
        <v>384</v>
      </c>
      <c r="R272" s="21" t="s">
        <v>384</v>
      </c>
      <c r="S272" s="21" t="s">
        <v>384</v>
      </c>
      <c r="T272" s="21" t="s">
        <v>384</v>
      </c>
      <c r="U272" s="21" t="s">
        <v>384</v>
      </c>
      <c r="V272" s="21" t="s">
        <v>384</v>
      </c>
      <c r="W272" s="21" t="s">
        <v>384</v>
      </c>
      <c r="X272" s="21" t="s">
        <v>384</v>
      </c>
      <c r="Y272" s="21" t="s">
        <v>384</v>
      </c>
      <c r="Z272" s="25"/>
      <c r="AA272" s="26"/>
    </row>
    <row r="273" spans="1:29" s="27" customFormat="1" x14ac:dyDescent="0.25">
      <c r="A273" s="41" t="s">
        <v>143</v>
      </c>
      <c r="B273" s="21"/>
      <c r="C273" s="21" t="s">
        <v>501</v>
      </c>
      <c r="D273" s="21"/>
      <c r="E273" s="21" t="s">
        <v>339</v>
      </c>
      <c r="F273" s="21" t="s">
        <v>339</v>
      </c>
      <c r="G273" s="21" t="s">
        <v>355</v>
      </c>
      <c r="H273" s="21" t="s">
        <v>339</v>
      </c>
      <c r="I273" s="21" t="s">
        <v>339</v>
      </c>
      <c r="J273" s="21" t="s">
        <v>502</v>
      </c>
      <c r="K273" s="21" t="s">
        <v>339</v>
      </c>
      <c r="L273" s="21" t="s">
        <v>339</v>
      </c>
      <c r="M273" s="21" t="s">
        <v>339</v>
      </c>
      <c r="N273" s="21" t="s">
        <v>339</v>
      </c>
      <c r="O273" s="21" t="s">
        <v>339</v>
      </c>
      <c r="P273" s="21" t="s">
        <v>355</v>
      </c>
      <c r="Q273" s="21" t="s">
        <v>339</v>
      </c>
      <c r="R273" s="21" t="s">
        <v>396</v>
      </c>
      <c r="S273" s="21" t="s">
        <v>398</v>
      </c>
      <c r="T273" s="21" t="s">
        <v>503</v>
      </c>
      <c r="U273" s="21" t="s">
        <v>339</v>
      </c>
      <c r="V273" s="21" t="s">
        <v>504</v>
      </c>
      <c r="W273" s="21" t="s">
        <v>505</v>
      </c>
      <c r="X273" s="21" t="s">
        <v>506</v>
      </c>
      <c r="Y273" s="21" t="s">
        <v>339</v>
      </c>
      <c r="Z273" s="25"/>
      <c r="AA273" s="26"/>
    </row>
    <row r="274" spans="1:29" s="27" customFormat="1" x14ac:dyDescent="0.25">
      <c r="A274" s="41" t="s">
        <v>144</v>
      </c>
      <c r="B274" s="21"/>
      <c r="C274" s="21" t="s">
        <v>507</v>
      </c>
      <c r="D274" s="21" t="s">
        <v>508</v>
      </c>
      <c r="E274" s="21" t="s">
        <v>339</v>
      </c>
      <c r="F274" s="21"/>
      <c r="G274" s="21" t="s">
        <v>509</v>
      </c>
      <c r="H274" s="21" t="s">
        <v>339</v>
      </c>
      <c r="I274" s="21" t="s">
        <v>339</v>
      </c>
      <c r="J274" s="21" t="s">
        <v>510</v>
      </c>
      <c r="K274" s="21" t="s">
        <v>339</v>
      </c>
      <c r="L274" s="21" t="s">
        <v>339</v>
      </c>
      <c r="M274" s="21" t="s">
        <v>339</v>
      </c>
      <c r="N274" s="21" t="s">
        <v>339</v>
      </c>
      <c r="O274" s="21" t="s">
        <v>339</v>
      </c>
      <c r="P274" s="21" t="s">
        <v>364</v>
      </c>
      <c r="Q274" s="21" t="s">
        <v>339</v>
      </c>
      <c r="R274" s="21" t="s">
        <v>511</v>
      </c>
      <c r="S274" s="21" t="s">
        <v>395</v>
      </c>
      <c r="T274" s="21" t="s">
        <v>512</v>
      </c>
      <c r="U274" s="21" t="s">
        <v>339</v>
      </c>
      <c r="V274" s="21" t="s">
        <v>513</v>
      </c>
      <c r="W274" s="21" t="s">
        <v>509</v>
      </c>
      <c r="X274" s="21" t="s">
        <v>397</v>
      </c>
      <c r="Y274" s="21" t="s">
        <v>339</v>
      </c>
      <c r="Z274" s="25"/>
      <c r="AA274" s="26"/>
    </row>
    <row r="275" spans="1:29" s="27" customFormat="1" x14ac:dyDescent="0.25">
      <c r="A275" s="41" t="s">
        <v>145</v>
      </c>
      <c r="B275" s="21"/>
      <c r="C275" s="21" t="s">
        <v>383</v>
      </c>
      <c r="D275" s="21" t="s">
        <v>514</v>
      </c>
      <c r="E275" s="21" t="s">
        <v>339</v>
      </c>
      <c r="F275" s="21" t="s">
        <v>515</v>
      </c>
      <c r="G275" s="21" t="s">
        <v>516</v>
      </c>
      <c r="H275" s="21" t="s">
        <v>339</v>
      </c>
      <c r="I275" s="21" t="s">
        <v>339</v>
      </c>
      <c r="J275" s="21" t="s">
        <v>517</v>
      </c>
      <c r="K275" s="21" t="s">
        <v>339</v>
      </c>
      <c r="L275" s="21" t="s">
        <v>339</v>
      </c>
      <c r="M275" s="21" t="s">
        <v>339</v>
      </c>
      <c r="N275" s="21" t="s">
        <v>339</v>
      </c>
      <c r="O275" s="21" t="s">
        <v>339</v>
      </c>
      <c r="P275" s="21" t="s">
        <v>379</v>
      </c>
      <c r="Q275" s="21" t="s">
        <v>339</v>
      </c>
      <c r="R275" s="21" t="s">
        <v>518</v>
      </c>
      <c r="S275" s="21" t="s">
        <v>519</v>
      </c>
      <c r="T275" s="21" t="s">
        <v>520</v>
      </c>
      <c r="U275" s="21" t="s">
        <v>339</v>
      </c>
      <c r="V275" s="21" t="s">
        <v>521</v>
      </c>
      <c r="W275" s="21" t="s">
        <v>522</v>
      </c>
      <c r="X275" s="21" t="s">
        <v>523</v>
      </c>
      <c r="Y275" s="21" t="s">
        <v>339</v>
      </c>
      <c r="Z275" s="25"/>
      <c r="AA275" s="28"/>
    </row>
    <row r="276" spans="1:29" s="27" customFormat="1" ht="90" x14ac:dyDescent="0.25">
      <c r="A276" s="41" t="s">
        <v>146</v>
      </c>
      <c r="B276" s="79" t="s">
        <v>219</v>
      </c>
      <c r="C276" s="130">
        <v>302</v>
      </c>
      <c r="D276" s="130">
        <v>11</v>
      </c>
      <c r="E276" s="130">
        <v>24</v>
      </c>
      <c r="F276" s="130">
        <v>8</v>
      </c>
      <c r="G276" s="130">
        <v>4</v>
      </c>
      <c r="H276" s="130">
        <v>2</v>
      </c>
      <c r="I276" s="130">
        <v>4</v>
      </c>
      <c r="J276" s="130">
        <v>18</v>
      </c>
      <c r="K276" s="130">
        <v>9</v>
      </c>
      <c r="L276" s="130">
        <v>5</v>
      </c>
      <c r="M276" s="130">
        <v>2</v>
      </c>
      <c r="N276" s="130">
        <v>18</v>
      </c>
      <c r="O276" s="130">
        <v>15</v>
      </c>
      <c r="P276" s="130">
        <v>0</v>
      </c>
      <c r="Q276" s="130">
        <v>2</v>
      </c>
      <c r="R276" s="130">
        <v>12</v>
      </c>
      <c r="S276" s="130">
        <v>14</v>
      </c>
      <c r="T276" s="130">
        <v>28</v>
      </c>
      <c r="U276" s="130">
        <v>15</v>
      </c>
      <c r="V276" s="130">
        <v>15</v>
      </c>
      <c r="W276" s="130">
        <v>25</v>
      </c>
      <c r="X276" s="130">
        <v>86</v>
      </c>
      <c r="Y276" s="21"/>
      <c r="Z276"/>
      <c r="AA276" s="5"/>
      <c r="AB276" s="2"/>
      <c r="AC276" s="2"/>
    </row>
    <row r="277" spans="1:29" s="27" customFormat="1" x14ac:dyDescent="0.25">
      <c r="A277" s="41" t="s">
        <v>147</v>
      </c>
      <c r="B277" s="21"/>
      <c r="C277" s="130">
        <v>9</v>
      </c>
      <c r="D277" s="130">
        <v>6.7</v>
      </c>
      <c r="E277" s="130">
        <v>11.2</v>
      </c>
      <c r="F277" s="130">
        <v>10.199999999999999</v>
      </c>
      <c r="G277" s="130">
        <v>10</v>
      </c>
      <c r="H277" s="130">
        <v>6.2</v>
      </c>
      <c r="I277" s="130">
        <v>10</v>
      </c>
      <c r="J277" s="130">
        <v>8.9</v>
      </c>
      <c r="K277" s="130">
        <v>4.7</v>
      </c>
      <c r="L277" s="130">
        <v>11.3</v>
      </c>
      <c r="M277" s="130">
        <v>8</v>
      </c>
      <c r="N277" s="130">
        <v>20</v>
      </c>
      <c r="O277" s="130">
        <v>6.6</v>
      </c>
      <c r="P277" s="130">
        <v>0</v>
      </c>
      <c r="Q277" s="130">
        <v>4</v>
      </c>
      <c r="R277" s="130">
        <v>11.1</v>
      </c>
      <c r="S277" s="130">
        <v>10.1</v>
      </c>
      <c r="T277" s="130">
        <v>13.5</v>
      </c>
      <c r="U277" s="130">
        <v>12.6</v>
      </c>
      <c r="V277" s="130"/>
      <c r="W277" s="130">
        <v>11.1</v>
      </c>
      <c r="X277" s="130">
        <v>7.7</v>
      </c>
      <c r="Y277" s="21"/>
      <c r="Z277"/>
      <c r="AA277" s="5"/>
      <c r="AB277" s="2"/>
      <c r="AC277" s="2"/>
    </row>
    <row r="278" spans="1:29" s="27" customFormat="1" x14ac:dyDescent="0.25">
      <c r="A278" s="41" t="s">
        <v>67</v>
      </c>
      <c r="B278" s="21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63"/>
      <c r="Z278"/>
      <c r="AA278" s="5"/>
      <c r="AB278" s="2"/>
      <c r="AC278" s="2"/>
    </row>
    <row r="279" spans="1:29" s="27" customFormat="1" x14ac:dyDescent="0.25">
      <c r="A279" s="41" t="s">
        <v>143</v>
      </c>
      <c r="B279" s="21"/>
      <c r="C279" s="130">
        <v>33</v>
      </c>
      <c r="D279" s="130">
        <v>0</v>
      </c>
      <c r="E279" s="130">
        <v>3</v>
      </c>
      <c r="F279" s="130">
        <v>2</v>
      </c>
      <c r="G279" s="130">
        <v>2</v>
      </c>
      <c r="H279" s="130">
        <v>0</v>
      </c>
      <c r="I279" s="130">
        <v>0</v>
      </c>
      <c r="J279" s="130">
        <v>4</v>
      </c>
      <c r="K279" s="130">
        <v>0</v>
      </c>
      <c r="L279" s="130">
        <v>0</v>
      </c>
      <c r="M279" s="130">
        <v>1</v>
      </c>
      <c r="N279" s="130">
        <v>1</v>
      </c>
      <c r="O279" s="130">
        <v>2</v>
      </c>
      <c r="P279" s="130">
        <v>0</v>
      </c>
      <c r="Q279" s="130">
        <v>0</v>
      </c>
      <c r="R279" s="130">
        <v>1</v>
      </c>
      <c r="S279" s="130">
        <v>1</v>
      </c>
      <c r="T279" s="130">
        <v>7</v>
      </c>
      <c r="U279" s="130">
        <v>1</v>
      </c>
      <c r="V279" s="130">
        <v>2</v>
      </c>
      <c r="W279" s="130">
        <v>1</v>
      </c>
      <c r="X279" s="130">
        <v>7</v>
      </c>
      <c r="Y279" s="63"/>
      <c r="Z279"/>
      <c r="AA279" s="5"/>
      <c r="AB279" s="2"/>
      <c r="AC279" s="2"/>
    </row>
    <row r="280" spans="1:29" s="27" customFormat="1" x14ac:dyDescent="0.25">
      <c r="A280" s="41" t="s">
        <v>144</v>
      </c>
      <c r="B280" s="21"/>
      <c r="C280" s="130">
        <v>100</v>
      </c>
      <c r="D280" s="130">
        <v>5</v>
      </c>
      <c r="E280" s="130">
        <v>5</v>
      </c>
      <c r="F280" s="130">
        <v>3</v>
      </c>
      <c r="G280" s="130">
        <v>1</v>
      </c>
      <c r="H280" s="130">
        <v>0</v>
      </c>
      <c r="I280" s="130">
        <v>3</v>
      </c>
      <c r="J280" s="130">
        <v>4</v>
      </c>
      <c r="K280" s="130">
        <v>4</v>
      </c>
      <c r="L280" s="130">
        <v>1</v>
      </c>
      <c r="M280" s="130">
        <v>0</v>
      </c>
      <c r="N280" s="130">
        <v>6</v>
      </c>
      <c r="O280" s="130">
        <v>3</v>
      </c>
      <c r="P280" s="130">
        <v>0</v>
      </c>
      <c r="Q280" s="130">
        <v>2</v>
      </c>
      <c r="R280" s="130">
        <v>6</v>
      </c>
      <c r="S280" s="130">
        <v>5</v>
      </c>
      <c r="T280" s="130">
        <v>15</v>
      </c>
      <c r="U280" s="130">
        <v>6</v>
      </c>
      <c r="V280" s="130">
        <v>3</v>
      </c>
      <c r="W280" s="130">
        <v>7</v>
      </c>
      <c r="X280" s="130">
        <v>24</v>
      </c>
      <c r="Y280" s="63"/>
      <c r="Z280"/>
      <c r="AA280" s="5"/>
      <c r="AB280" s="2"/>
      <c r="AC280" s="2"/>
    </row>
    <row r="281" spans="1:29" s="27" customFormat="1" x14ac:dyDescent="0.25">
      <c r="A281" s="41" t="s">
        <v>148</v>
      </c>
      <c r="B281" s="21"/>
      <c r="C281" s="130">
        <v>169</v>
      </c>
      <c r="D281" s="130">
        <v>6</v>
      </c>
      <c r="E281" s="130">
        <v>16</v>
      </c>
      <c r="F281" s="130">
        <v>3</v>
      </c>
      <c r="G281" s="130">
        <v>1</v>
      </c>
      <c r="H281" s="130">
        <v>2</v>
      </c>
      <c r="I281" s="130">
        <v>1</v>
      </c>
      <c r="J281" s="130">
        <v>10</v>
      </c>
      <c r="K281" s="130">
        <v>5</v>
      </c>
      <c r="L281" s="130">
        <v>4</v>
      </c>
      <c r="M281" s="130">
        <v>1</v>
      </c>
      <c r="N281" s="130">
        <v>11</v>
      </c>
      <c r="O281" s="130">
        <v>10</v>
      </c>
      <c r="P281" s="130">
        <v>0</v>
      </c>
      <c r="Q281" s="130">
        <v>0</v>
      </c>
      <c r="R281" s="130">
        <v>5</v>
      </c>
      <c r="S281" s="130">
        <v>8</v>
      </c>
      <c r="T281" s="130">
        <v>6</v>
      </c>
      <c r="U281" s="130">
        <v>8</v>
      </c>
      <c r="V281" s="130">
        <v>10</v>
      </c>
      <c r="W281" s="130">
        <v>17</v>
      </c>
      <c r="X281" s="130">
        <v>55</v>
      </c>
      <c r="Y281" s="63" t="s">
        <v>339</v>
      </c>
      <c r="Z281"/>
      <c r="AA281" s="5"/>
      <c r="AB281" s="2"/>
      <c r="AC281" s="2"/>
    </row>
    <row r="282" spans="1:29" s="12" customFormat="1" x14ac:dyDescent="0.25">
      <c r="A282" s="141" t="s">
        <v>149</v>
      </c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/>
      <c r="AA282" s="5"/>
      <c r="AB282" s="2"/>
      <c r="AC282" s="2"/>
    </row>
    <row r="283" spans="1:29" ht="114" customHeight="1" x14ac:dyDescent="0.25">
      <c r="A283" s="41" t="s">
        <v>327</v>
      </c>
      <c r="B283" s="79" t="s">
        <v>388</v>
      </c>
      <c r="C283" s="47">
        <v>0</v>
      </c>
      <c r="D283" s="21">
        <v>0</v>
      </c>
      <c r="E283" s="21" t="s">
        <v>354</v>
      </c>
      <c r="F283" s="21" t="s">
        <v>354</v>
      </c>
      <c r="G283" s="21" t="s">
        <v>354</v>
      </c>
      <c r="H283" s="21" t="s">
        <v>354</v>
      </c>
      <c r="I283" s="21">
        <v>0</v>
      </c>
      <c r="J283" s="21">
        <v>0</v>
      </c>
      <c r="K283" s="42">
        <v>0</v>
      </c>
      <c r="L283" s="42">
        <v>0</v>
      </c>
      <c r="M283" s="21" t="s">
        <v>354</v>
      </c>
      <c r="N283" s="21">
        <v>0</v>
      </c>
      <c r="O283" s="21" t="s">
        <v>354</v>
      </c>
      <c r="P283" s="42">
        <v>0</v>
      </c>
      <c r="Q283" s="21" t="s">
        <v>354</v>
      </c>
      <c r="R283" s="21" t="s">
        <v>354</v>
      </c>
      <c r="S283" s="21" t="s">
        <v>354</v>
      </c>
      <c r="T283" s="21">
        <v>0</v>
      </c>
      <c r="U283" s="42">
        <v>0</v>
      </c>
      <c r="V283" s="43" t="s">
        <v>354</v>
      </c>
      <c r="W283" s="21">
        <v>0</v>
      </c>
      <c r="X283" s="46">
        <v>0</v>
      </c>
      <c r="Y283" s="21" t="s">
        <v>354</v>
      </c>
    </row>
    <row r="284" spans="1:29" ht="30" x14ac:dyDescent="0.25">
      <c r="A284" s="41" t="s">
        <v>272</v>
      </c>
      <c r="B284" s="21"/>
      <c r="C284" s="44">
        <v>0</v>
      </c>
      <c r="D284" s="21" t="s">
        <v>354</v>
      </c>
      <c r="E284" s="21" t="s">
        <v>354</v>
      </c>
      <c r="F284" s="21" t="s">
        <v>354</v>
      </c>
      <c r="G284" s="21" t="s">
        <v>354</v>
      </c>
      <c r="H284" s="21" t="s">
        <v>354</v>
      </c>
      <c r="I284" s="21">
        <v>0</v>
      </c>
      <c r="J284" s="21" t="s">
        <v>354</v>
      </c>
      <c r="K284" s="42">
        <v>0</v>
      </c>
      <c r="L284" s="42">
        <v>0</v>
      </c>
      <c r="M284" s="21" t="s">
        <v>354</v>
      </c>
      <c r="N284" s="21">
        <v>0</v>
      </c>
      <c r="O284" s="21" t="s">
        <v>354</v>
      </c>
      <c r="P284" s="21">
        <v>0</v>
      </c>
      <c r="Q284" s="21" t="s">
        <v>354</v>
      </c>
      <c r="R284" s="21" t="s">
        <v>354</v>
      </c>
      <c r="S284" s="21" t="s">
        <v>354</v>
      </c>
      <c r="T284" s="21">
        <v>0</v>
      </c>
      <c r="U284" s="42" t="s">
        <v>354</v>
      </c>
      <c r="V284" s="43" t="s">
        <v>354</v>
      </c>
      <c r="W284" s="21">
        <v>0</v>
      </c>
      <c r="X284" s="46">
        <v>0</v>
      </c>
      <c r="Y284" s="21" t="s">
        <v>354</v>
      </c>
      <c r="AA284" s="11"/>
      <c r="AB284" s="12"/>
      <c r="AC284" s="12"/>
    </row>
    <row r="285" spans="1:29" ht="30" x14ac:dyDescent="0.25">
      <c r="A285" s="41" t="s">
        <v>150</v>
      </c>
      <c r="B285" s="21"/>
      <c r="C285" s="44">
        <v>0</v>
      </c>
      <c r="D285" s="21" t="s">
        <v>354</v>
      </c>
      <c r="E285" s="21" t="s">
        <v>354</v>
      </c>
      <c r="F285" s="21" t="s">
        <v>354</v>
      </c>
      <c r="G285" s="21" t="s">
        <v>354</v>
      </c>
      <c r="H285" s="21" t="s">
        <v>354</v>
      </c>
      <c r="I285" s="21">
        <v>0</v>
      </c>
      <c r="J285" s="21" t="s">
        <v>354</v>
      </c>
      <c r="K285" s="42">
        <v>0</v>
      </c>
      <c r="L285" s="42">
        <v>0</v>
      </c>
      <c r="M285" s="21" t="s">
        <v>354</v>
      </c>
      <c r="N285" s="21">
        <v>0</v>
      </c>
      <c r="O285" s="21" t="s">
        <v>354</v>
      </c>
      <c r="P285" s="21">
        <v>0</v>
      </c>
      <c r="Q285" s="21" t="s">
        <v>354</v>
      </c>
      <c r="R285" s="21" t="s">
        <v>354</v>
      </c>
      <c r="S285" s="21" t="s">
        <v>354</v>
      </c>
      <c r="T285" s="21">
        <v>0</v>
      </c>
      <c r="U285" s="42">
        <v>9</v>
      </c>
      <c r="V285" s="43">
        <v>0</v>
      </c>
      <c r="W285" s="21">
        <v>0</v>
      </c>
      <c r="X285" s="46">
        <v>0</v>
      </c>
      <c r="Y285" s="21" t="s">
        <v>354</v>
      </c>
      <c r="Z285" s="25"/>
      <c r="AA285" s="26"/>
      <c r="AB285" s="27"/>
      <c r="AC285" s="27"/>
    </row>
    <row r="286" spans="1:29" ht="45" x14ac:dyDescent="0.25">
      <c r="A286" s="41" t="s">
        <v>151</v>
      </c>
      <c r="B286" s="21"/>
      <c r="C286" s="44">
        <v>0</v>
      </c>
      <c r="D286" s="21" t="s">
        <v>354</v>
      </c>
      <c r="E286" s="21" t="s">
        <v>354</v>
      </c>
      <c r="F286" s="21" t="s">
        <v>354</v>
      </c>
      <c r="G286" s="21" t="s">
        <v>354</v>
      </c>
      <c r="H286" s="21" t="s">
        <v>354</v>
      </c>
      <c r="I286" s="21">
        <v>0</v>
      </c>
      <c r="J286" s="21" t="s">
        <v>354</v>
      </c>
      <c r="K286" s="42">
        <v>0</v>
      </c>
      <c r="L286" s="42">
        <v>0</v>
      </c>
      <c r="M286" s="21" t="s">
        <v>354</v>
      </c>
      <c r="N286" s="21">
        <v>0</v>
      </c>
      <c r="O286" s="21" t="s">
        <v>354</v>
      </c>
      <c r="P286" s="21">
        <v>0</v>
      </c>
      <c r="Q286" s="21" t="s">
        <v>354</v>
      </c>
      <c r="R286" s="21" t="s">
        <v>354</v>
      </c>
      <c r="S286" s="21" t="s">
        <v>354</v>
      </c>
      <c r="T286" s="21">
        <v>0</v>
      </c>
      <c r="U286" s="42" t="s">
        <v>354</v>
      </c>
      <c r="V286" s="43">
        <v>0</v>
      </c>
      <c r="W286" s="21">
        <v>0</v>
      </c>
      <c r="X286" s="46">
        <v>0</v>
      </c>
      <c r="Y286" s="21" t="s">
        <v>354</v>
      </c>
      <c r="Z286" s="25"/>
      <c r="AA286" s="26"/>
      <c r="AB286" s="27"/>
      <c r="AC286" s="27"/>
    </row>
    <row r="287" spans="1:29" x14ac:dyDescent="0.25">
      <c r="A287" s="41" t="s">
        <v>152</v>
      </c>
      <c r="B287" s="21"/>
      <c r="C287" s="44">
        <v>0</v>
      </c>
      <c r="D287" s="21" t="s">
        <v>354</v>
      </c>
      <c r="E287" s="21" t="s">
        <v>354</v>
      </c>
      <c r="F287" s="21" t="s">
        <v>354</v>
      </c>
      <c r="G287" s="21" t="s">
        <v>354</v>
      </c>
      <c r="H287" s="21" t="s">
        <v>354</v>
      </c>
      <c r="I287" s="21">
        <v>0</v>
      </c>
      <c r="J287" s="21" t="s">
        <v>354</v>
      </c>
      <c r="K287" s="42">
        <v>0</v>
      </c>
      <c r="L287" s="42">
        <v>0</v>
      </c>
      <c r="M287" s="21" t="s">
        <v>354</v>
      </c>
      <c r="N287" s="21">
        <v>0</v>
      </c>
      <c r="O287" s="21" t="s">
        <v>354</v>
      </c>
      <c r="P287" s="21">
        <v>0</v>
      </c>
      <c r="Q287" s="21" t="s">
        <v>354</v>
      </c>
      <c r="R287" s="21" t="s">
        <v>354</v>
      </c>
      <c r="S287" s="21" t="s">
        <v>354</v>
      </c>
      <c r="T287" s="21">
        <v>0</v>
      </c>
      <c r="U287" s="42" t="s">
        <v>354</v>
      </c>
      <c r="V287" s="43">
        <v>0</v>
      </c>
      <c r="W287" s="21">
        <v>0</v>
      </c>
      <c r="X287" s="46">
        <v>0</v>
      </c>
      <c r="Y287" s="21" t="s">
        <v>354</v>
      </c>
      <c r="AA287" s="11"/>
      <c r="AB287" s="12"/>
      <c r="AC287" s="12"/>
    </row>
    <row r="288" spans="1:29" x14ac:dyDescent="0.25">
      <c r="A288" s="41" t="s">
        <v>273</v>
      </c>
      <c r="B288" s="21"/>
      <c r="C288" s="44">
        <v>0</v>
      </c>
      <c r="D288" s="21" t="s">
        <v>354</v>
      </c>
      <c r="E288" s="21" t="s">
        <v>354</v>
      </c>
      <c r="F288" s="21" t="s">
        <v>354</v>
      </c>
      <c r="G288" s="21" t="s">
        <v>354</v>
      </c>
      <c r="H288" s="21" t="s">
        <v>354</v>
      </c>
      <c r="I288" s="21">
        <v>0</v>
      </c>
      <c r="J288" s="21" t="s">
        <v>354</v>
      </c>
      <c r="K288" s="42">
        <v>0</v>
      </c>
      <c r="L288" s="42">
        <v>0</v>
      </c>
      <c r="M288" s="21" t="s">
        <v>354</v>
      </c>
      <c r="N288" s="21">
        <v>0</v>
      </c>
      <c r="O288" s="21" t="s">
        <v>354</v>
      </c>
      <c r="P288" s="21">
        <v>0</v>
      </c>
      <c r="Q288" s="21" t="s">
        <v>354</v>
      </c>
      <c r="R288" s="21" t="s">
        <v>354</v>
      </c>
      <c r="S288" s="21" t="s">
        <v>354</v>
      </c>
      <c r="T288" s="21">
        <v>0</v>
      </c>
      <c r="U288" s="42" t="s">
        <v>354</v>
      </c>
      <c r="V288" s="43">
        <v>0</v>
      </c>
      <c r="W288" s="21">
        <v>0</v>
      </c>
      <c r="X288" s="46">
        <v>0</v>
      </c>
      <c r="Y288" s="21" t="s">
        <v>354</v>
      </c>
    </row>
    <row r="289" spans="1:29" x14ac:dyDescent="0.25">
      <c r="A289" s="41" t="s">
        <v>274</v>
      </c>
      <c r="B289" s="21"/>
      <c r="C289" s="44">
        <v>0</v>
      </c>
      <c r="D289" s="21" t="s">
        <v>354</v>
      </c>
      <c r="E289" s="21" t="s">
        <v>354</v>
      </c>
      <c r="F289" s="21" t="s">
        <v>354</v>
      </c>
      <c r="G289" s="21" t="s">
        <v>354</v>
      </c>
      <c r="H289" s="21" t="s">
        <v>354</v>
      </c>
      <c r="I289" s="21">
        <v>0</v>
      </c>
      <c r="J289" s="21" t="s">
        <v>354</v>
      </c>
      <c r="K289" s="42">
        <v>0</v>
      </c>
      <c r="L289" s="42">
        <v>0</v>
      </c>
      <c r="M289" s="21" t="s">
        <v>354</v>
      </c>
      <c r="N289" s="21">
        <v>0</v>
      </c>
      <c r="O289" s="21" t="s">
        <v>354</v>
      </c>
      <c r="P289" s="21">
        <v>0</v>
      </c>
      <c r="Q289" s="21" t="s">
        <v>354</v>
      </c>
      <c r="R289" s="21" t="s">
        <v>354</v>
      </c>
      <c r="S289" s="21" t="s">
        <v>354</v>
      </c>
      <c r="T289" s="21">
        <v>0</v>
      </c>
      <c r="U289" s="42" t="s">
        <v>354</v>
      </c>
      <c r="V289" s="43">
        <v>0</v>
      </c>
      <c r="W289" s="21">
        <v>0</v>
      </c>
      <c r="X289" s="46">
        <v>0</v>
      </c>
      <c r="Y289" s="21" t="s">
        <v>354</v>
      </c>
    </row>
    <row r="290" spans="1:29" ht="30" customHeight="1" x14ac:dyDescent="0.25">
      <c r="A290" s="41" t="s">
        <v>153</v>
      </c>
      <c r="B290" s="21"/>
      <c r="C290" s="44">
        <v>0</v>
      </c>
      <c r="D290" s="21" t="s">
        <v>354</v>
      </c>
      <c r="E290" s="21" t="s">
        <v>354</v>
      </c>
      <c r="F290" s="21" t="s">
        <v>354</v>
      </c>
      <c r="G290" s="21" t="s">
        <v>354</v>
      </c>
      <c r="H290" s="21" t="s">
        <v>354</v>
      </c>
      <c r="I290" s="21" t="s">
        <v>354</v>
      </c>
      <c r="J290" s="21" t="s">
        <v>354</v>
      </c>
      <c r="K290" s="42">
        <v>0</v>
      </c>
      <c r="L290" s="42">
        <v>0</v>
      </c>
      <c r="M290" s="21" t="s">
        <v>354</v>
      </c>
      <c r="N290" s="21">
        <v>0</v>
      </c>
      <c r="O290" s="21" t="s">
        <v>354</v>
      </c>
      <c r="P290" s="21">
        <v>0</v>
      </c>
      <c r="Q290" s="21" t="s">
        <v>354</v>
      </c>
      <c r="R290" s="21" t="s">
        <v>354</v>
      </c>
      <c r="S290" s="21" t="s">
        <v>354</v>
      </c>
      <c r="T290" s="21" t="s">
        <v>354</v>
      </c>
      <c r="U290" s="42">
        <v>0</v>
      </c>
      <c r="V290" s="43">
        <v>0</v>
      </c>
      <c r="W290" s="21">
        <v>0</v>
      </c>
      <c r="X290" s="46">
        <v>0</v>
      </c>
      <c r="Y290" s="21" t="s">
        <v>354</v>
      </c>
    </row>
    <row r="291" spans="1:29" s="12" customFormat="1" ht="15" customHeight="1" x14ac:dyDescent="0.25">
      <c r="A291" s="141" t="s">
        <v>154</v>
      </c>
      <c r="B291" s="141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/>
      <c r="AA291" s="5"/>
      <c r="AB291" s="2"/>
      <c r="AC291" s="2"/>
    </row>
    <row r="292" spans="1:29" s="27" customFormat="1" ht="183.75" customHeight="1" x14ac:dyDescent="0.25">
      <c r="A292" s="41" t="s">
        <v>155</v>
      </c>
      <c r="B292" s="79" t="s">
        <v>297</v>
      </c>
      <c r="C292" s="88">
        <v>6227</v>
      </c>
      <c r="D292" s="88">
        <v>258</v>
      </c>
      <c r="E292" s="88">
        <v>379</v>
      </c>
      <c r="F292" s="88">
        <v>115</v>
      </c>
      <c r="G292" s="88">
        <v>139</v>
      </c>
      <c r="H292" s="88">
        <v>27</v>
      </c>
      <c r="I292" s="88">
        <v>94</v>
      </c>
      <c r="J292" s="88">
        <v>317</v>
      </c>
      <c r="K292" s="88">
        <v>302</v>
      </c>
      <c r="L292" s="88">
        <v>124</v>
      </c>
      <c r="M292" s="88">
        <v>48</v>
      </c>
      <c r="N292" s="88">
        <v>143</v>
      </c>
      <c r="O292" s="88">
        <v>215</v>
      </c>
      <c r="P292" s="88">
        <v>69</v>
      </c>
      <c r="Q292" s="88">
        <v>52</v>
      </c>
      <c r="R292" s="88">
        <v>162</v>
      </c>
      <c r="S292" s="88">
        <v>520</v>
      </c>
      <c r="T292" s="88">
        <v>489</v>
      </c>
      <c r="U292" s="88">
        <v>223</v>
      </c>
      <c r="V292" s="88">
        <v>205</v>
      </c>
      <c r="W292" s="88">
        <v>448</v>
      </c>
      <c r="X292" s="88">
        <v>1782</v>
      </c>
      <c r="Y292" s="118">
        <v>116</v>
      </c>
      <c r="Z292"/>
      <c r="AA292" s="5"/>
      <c r="AB292" s="2"/>
      <c r="AC292" s="2"/>
    </row>
    <row r="293" spans="1:29" s="27" customFormat="1" ht="30" x14ac:dyDescent="0.25">
      <c r="A293" s="41" t="s">
        <v>156</v>
      </c>
      <c r="B293" s="21"/>
      <c r="C293" s="21" t="s">
        <v>339</v>
      </c>
      <c r="D293" s="21" t="s">
        <v>339</v>
      </c>
      <c r="E293" s="21" t="s">
        <v>339</v>
      </c>
      <c r="F293" s="21" t="s">
        <v>339</v>
      </c>
      <c r="G293" s="21" t="s">
        <v>339</v>
      </c>
      <c r="H293" s="21" t="s">
        <v>339</v>
      </c>
      <c r="I293" s="21" t="s">
        <v>339</v>
      </c>
      <c r="J293" s="21" t="s">
        <v>339</v>
      </c>
      <c r="K293" s="21" t="s">
        <v>339</v>
      </c>
      <c r="L293" s="21" t="s">
        <v>339</v>
      </c>
      <c r="M293" s="21" t="s">
        <v>339</v>
      </c>
      <c r="N293" s="21" t="s">
        <v>339</v>
      </c>
      <c r="O293" s="21" t="s">
        <v>339</v>
      </c>
      <c r="P293" s="21" t="s">
        <v>339</v>
      </c>
      <c r="Q293" s="21" t="s">
        <v>339</v>
      </c>
      <c r="R293" s="21" t="s">
        <v>339</v>
      </c>
      <c r="S293" s="21" t="s">
        <v>339</v>
      </c>
      <c r="T293" s="21" t="s">
        <v>339</v>
      </c>
      <c r="U293" s="21" t="s">
        <v>339</v>
      </c>
      <c r="V293" s="21" t="s">
        <v>339</v>
      </c>
      <c r="W293" s="21" t="s">
        <v>339</v>
      </c>
      <c r="X293" s="21" t="s">
        <v>339</v>
      </c>
      <c r="Y293" s="21" t="s">
        <v>339</v>
      </c>
      <c r="Z293"/>
      <c r="AA293" s="5"/>
      <c r="AB293" s="2"/>
      <c r="AC293" s="2"/>
    </row>
    <row r="294" spans="1:29" s="12" customFormat="1" ht="15" customHeight="1" x14ac:dyDescent="0.25">
      <c r="A294" s="141" t="s">
        <v>218</v>
      </c>
      <c r="B294" s="141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/>
      <c r="AA294" s="5"/>
      <c r="AB294" s="2"/>
      <c r="AC294" s="2"/>
    </row>
    <row r="295" spans="1:29" s="27" customFormat="1" ht="75" x14ac:dyDescent="0.25">
      <c r="A295" s="41" t="s">
        <v>157</v>
      </c>
      <c r="B295" s="79" t="s">
        <v>217</v>
      </c>
      <c r="C295" s="131">
        <f>D295+E295+F295+G295+H295+I295+J295+K295+L295+M295+N295+O295+P295+Q295+R295+S295+U295+V295+W295+X295+Y295</f>
        <v>672</v>
      </c>
      <c r="D295" s="131">
        <v>7</v>
      </c>
      <c r="E295" s="132" t="s">
        <v>367</v>
      </c>
      <c r="F295" s="132" t="s">
        <v>364</v>
      </c>
      <c r="G295" s="132">
        <v>9</v>
      </c>
      <c r="H295" s="133">
        <v>9</v>
      </c>
      <c r="I295" s="132">
        <v>4</v>
      </c>
      <c r="J295" s="132">
        <v>2</v>
      </c>
      <c r="K295" s="132" t="s">
        <v>368</v>
      </c>
      <c r="L295" s="132" t="s">
        <v>359</v>
      </c>
      <c r="M295" s="132">
        <v>2</v>
      </c>
      <c r="N295" s="132" t="s">
        <v>369</v>
      </c>
      <c r="O295" s="132" t="s">
        <v>370</v>
      </c>
      <c r="P295" s="132" t="s">
        <v>366</v>
      </c>
      <c r="Q295" s="132" t="s">
        <v>369</v>
      </c>
      <c r="R295" s="132">
        <v>6</v>
      </c>
      <c r="S295" s="132" t="s">
        <v>371</v>
      </c>
      <c r="T295" s="132" t="s">
        <v>372</v>
      </c>
      <c r="U295" s="134">
        <v>20</v>
      </c>
      <c r="V295" s="132">
        <v>3</v>
      </c>
      <c r="W295" s="132">
        <v>45</v>
      </c>
      <c r="X295" s="131">
        <v>7</v>
      </c>
      <c r="Y295" s="132">
        <v>60</v>
      </c>
      <c r="Z295" s="25"/>
      <c r="AA295" s="26"/>
    </row>
    <row r="296" spans="1:29" s="27" customFormat="1" x14ac:dyDescent="0.25">
      <c r="A296" s="41" t="s">
        <v>38</v>
      </c>
      <c r="B296" s="21"/>
      <c r="C296" s="135" t="s">
        <v>341</v>
      </c>
      <c r="D296" s="135" t="s">
        <v>341</v>
      </c>
      <c r="E296" s="135" t="s">
        <v>341</v>
      </c>
      <c r="F296" s="135" t="s">
        <v>341</v>
      </c>
      <c r="G296" s="135" t="s">
        <v>341</v>
      </c>
      <c r="H296" s="135" t="s">
        <v>341</v>
      </c>
      <c r="I296" s="135" t="s">
        <v>341</v>
      </c>
      <c r="J296" s="135" t="s">
        <v>341</v>
      </c>
      <c r="K296" s="135" t="s">
        <v>341</v>
      </c>
      <c r="L296" s="135" t="s">
        <v>341</v>
      </c>
      <c r="M296" s="135" t="s">
        <v>341</v>
      </c>
      <c r="N296" s="135" t="s">
        <v>341</v>
      </c>
      <c r="O296" s="135" t="s">
        <v>341</v>
      </c>
      <c r="P296" s="135" t="s">
        <v>341</v>
      </c>
      <c r="Q296" s="135" t="s">
        <v>341</v>
      </c>
      <c r="R296" s="135" t="s">
        <v>341</v>
      </c>
      <c r="S296" s="135" t="s">
        <v>341</v>
      </c>
      <c r="T296" s="135" t="s">
        <v>341</v>
      </c>
      <c r="U296" s="135" t="s">
        <v>341</v>
      </c>
      <c r="V296" s="135" t="s">
        <v>341</v>
      </c>
      <c r="W296" s="135" t="s">
        <v>341</v>
      </c>
      <c r="X296" s="135" t="s">
        <v>341</v>
      </c>
      <c r="Y296" s="135" t="s">
        <v>341</v>
      </c>
      <c r="Z296" s="25"/>
      <c r="AA296" s="26"/>
    </row>
    <row r="297" spans="1:29" s="27" customFormat="1" x14ac:dyDescent="0.25">
      <c r="A297" s="41" t="s">
        <v>158</v>
      </c>
      <c r="B297" s="21"/>
      <c r="C297" s="131">
        <f>D297+E297+F297+G297+H297+I297+J297+K297+L297+M297+N297+O297+P297+Q297+R297+S297+T297+U297+V297+W297+X297+Y297</f>
        <v>685</v>
      </c>
      <c r="D297" s="132">
        <v>2</v>
      </c>
      <c r="E297" s="132">
        <v>45</v>
      </c>
      <c r="F297" s="132">
        <v>10</v>
      </c>
      <c r="G297" s="132">
        <v>9</v>
      </c>
      <c r="H297" s="133">
        <v>9</v>
      </c>
      <c r="I297" s="132">
        <v>4</v>
      </c>
      <c r="J297" s="132">
        <v>2</v>
      </c>
      <c r="K297" s="132">
        <v>80</v>
      </c>
      <c r="L297" s="132">
        <v>7</v>
      </c>
      <c r="M297" s="132" t="s">
        <v>354</v>
      </c>
      <c r="N297" s="132">
        <v>17</v>
      </c>
      <c r="O297" s="132">
        <v>104</v>
      </c>
      <c r="P297" s="132">
        <v>16</v>
      </c>
      <c r="Q297" s="132">
        <v>23</v>
      </c>
      <c r="R297" s="132">
        <v>0</v>
      </c>
      <c r="S297" s="132">
        <v>100</v>
      </c>
      <c r="T297" s="132" t="s">
        <v>362</v>
      </c>
      <c r="U297" s="134">
        <v>15</v>
      </c>
      <c r="V297" s="132">
        <v>3</v>
      </c>
      <c r="W297" s="132">
        <v>41</v>
      </c>
      <c r="X297" s="132">
        <v>3</v>
      </c>
      <c r="Y297" s="132">
        <v>60</v>
      </c>
      <c r="Z297" s="25"/>
      <c r="AA297" s="28"/>
    </row>
    <row r="298" spans="1:29" s="27" customFormat="1" x14ac:dyDescent="0.25">
      <c r="A298" s="41" t="s">
        <v>159</v>
      </c>
      <c r="B298" s="21"/>
      <c r="C298" s="135"/>
      <c r="D298" s="80" t="s">
        <v>527</v>
      </c>
      <c r="E298" s="80" t="s">
        <v>495</v>
      </c>
      <c r="F298" s="80" t="s">
        <v>460</v>
      </c>
      <c r="G298" s="80" t="s">
        <v>491</v>
      </c>
      <c r="H298" s="136">
        <v>100</v>
      </c>
      <c r="I298" s="80" t="s">
        <v>365</v>
      </c>
      <c r="J298" s="137">
        <v>100</v>
      </c>
      <c r="K298" s="80" t="s">
        <v>528</v>
      </c>
      <c r="L298" s="80" t="s">
        <v>529</v>
      </c>
      <c r="M298" s="135" t="s">
        <v>354</v>
      </c>
      <c r="N298" s="135"/>
      <c r="O298" s="135"/>
      <c r="P298" s="135">
        <v>0</v>
      </c>
      <c r="Q298" s="80" t="s">
        <v>491</v>
      </c>
      <c r="R298" s="137">
        <v>0</v>
      </c>
      <c r="S298" s="80" t="s">
        <v>381</v>
      </c>
      <c r="T298" s="80" t="s">
        <v>363</v>
      </c>
      <c r="U298" s="138">
        <v>0</v>
      </c>
      <c r="V298" s="80" t="s">
        <v>491</v>
      </c>
      <c r="W298" s="135"/>
      <c r="X298" s="80" t="s">
        <v>530</v>
      </c>
      <c r="Y298" s="80" t="s">
        <v>491</v>
      </c>
      <c r="Z298" s="25"/>
      <c r="AA298" s="26"/>
    </row>
    <row r="299" spans="1:29" s="27" customFormat="1" x14ac:dyDescent="0.25">
      <c r="A299" s="41" t="s">
        <v>275</v>
      </c>
      <c r="B299" s="21"/>
      <c r="C299" s="132">
        <f>D299+E299+F299+G299+H299+I299+J299+K299+L299+M299+N299+O299+P299+Q299+R299+S299+T299+U299+V299+W299+X299+Y299</f>
        <v>257</v>
      </c>
      <c r="D299" s="132">
        <v>5</v>
      </c>
      <c r="E299" s="132">
        <v>45</v>
      </c>
      <c r="F299" s="132">
        <v>4</v>
      </c>
      <c r="G299" s="132"/>
      <c r="H299" s="133">
        <v>0</v>
      </c>
      <c r="I299" s="132">
        <v>100</v>
      </c>
      <c r="J299" s="132">
        <v>0</v>
      </c>
      <c r="K299" s="132">
        <v>24</v>
      </c>
      <c r="L299" s="132">
        <v>1</v>
      </c>
      <c r="M299" s="132">
        <v>2</v>
      </c>
      <c r="N299" s="132">
        <v>6</v>
      </c>
      <c r="O299" s="132">
        <v>11</v>
      </c>
      <c r="P299" s="132">
        <v>3</v>
      </c>
      <c r="Q299" s="132" t="s">
        <v>354</v>
      </c>
      <c r="R299" s="132">
        <v>6</v>
      </c>
      <c r="S299" s="132" t="s">
        <v>355</v>
      </c>
      <c r="T299" s="132">
        <v>35</v>
      </c>
      <c r="U299" s="134">
        <v>5</v>
      </c>
      <c r="V299" s="132"/>
      <c r="W299" s="132">
        <v>4</v>
      </c>
      <c r="X299" s="132">
        <v>4</v>
      </c>
      <c r="Y299" s="132"/>
      <c r="Z299" s="25"/>
      <c r="AA299" s="26"/>
    </row>
    <row r="300" spans="1:29" s="27" customFormat="1" x14ac:dyDescent="0.25">
      <c r="A300" s="41" t="s">
        <v>159</v>
      </c>
      <c r="B300" s="21"/>
      <c r="C300" s="135"/>
      <c r="D300" s="80" t="s">
        <v>531</v>
      </c>
      <c r="E300" s="80" t="s">
        <v>495</v>
      </c>
      <c r="F300" s="80" t="s">
        <v>532</v>
      </c>
      <c r="G300" s="135"/>
      <c r="H300" s="136">
        <v>0</v>
      </c>
      <c r="I300" s="135"/>
      <c r="J300" s="137">
        <v>0</v>
      </c>
      <c r="K300" s="80" t="s">
        <v>369</v>
      </c>
      <c r="L300" s="80" t="s">
        <v>533</v>
      </c>
      <c r="M300" s="135">
        <v>100</v>
      </c>
      <c r="N300" s="135"/>
      <c r="O300" s="135"/>
      <c r="P300" s="135">
        <v>100</v>
      </c>
      <c r="Q300" s="135" t="s">
        <v>354</v>
      </c>
      <c r="R300" s="137">
        <v>100</v>
      </c>
      <c r="S300" s="80" t="s">
        <v>355</v>
      </c>
      <c r="T300" s="80" t="s">
        <v>360</v>
      </c>
      <c r="U300" s="138">
        <v>100</v>
      </c>
      <c r="V300" s="135"/>
      <c r="W300" s="135"/>
      <c r="X300" s="80" t="s">
        <v>452</v>
      </c>
      <c r="Y300" s="135"/>
      <c r="Z300" s="25"/>
      <c r="AA300" s="26"/>
    </row>
    <row r="301" spans="1:29" s="27" customFormat="1" ht="30" x14ac:dyDescent="0.25">
      <c r="A301" s="41" t="s">
        <v>276</v>
      </c>
      <c r="B301" s="21"/>
      <c r="C301" s="132">
        <f>D301+E301+F301+G301+H301+I301+J301+K301+L301+M301+N301+O301+P301+Q301+R301+S301+T301+U301+V301+W301+X301+Y301</f>
        <v>10</v>
      </c>
      <c r="D301" s="132">
        <v>2</v>
      </c>
      <c r="E301" s="132">
        <v>0</v>
      </c>
      <c r="F301" s="132"/>
      <c r="G301" s="132"/>
      <c r="H301" s="133">
        <v>0</v>
      </c>
      <c r="I301" s="132"/>
      <c r="J301" s="132">
        <v>0</v>
      </c>
      <c r="K301" s="132"/>
      <c r="L301" s="132"/>
      <c r="M301" s="132" t="s">
        <v>354</v>
      </c>
      <c r="N301" s="132" t="s">
        <v>358</v>
      </c>
      <c r="O301" s="132"/>
      <c r="P301" s="132">
        <v>0</v>
      </c>
      <c r="Q301" s="132" t="s">
        <v>354</v>
      </c>
      <c r="R301" s="132">
        <v>0</v>
      </c>
      <c r="S301" s="132"/>
      <c r="T301" s="132"/>
      <c r="U301" s="134">
        <v>1</v>
      </c>
      <c r="V301" s="132"/>
      <c r="W301" s="132"/>
      <c r="X301" s="132">
        <v>6</v>
      </c>
      <c r="Y301" s="132"/>
      <c r="Z301" s="25"/>
      <c r="AA301" s="26"/>
    </row>
    <row r="302" spans="1:29" s="27" customFormat="1" ht="30" x14ac:dyDescent="0.25">
      <c r="A302" s="41" t="s">
        <v>298</v>
      </c>
      <c r="B302" s="21"/>
      <c r="C302" s="132">
        <f>D302+E302+F302+G302+H302+I302+J302+K302+L302+M302+N302+O302+P302+Q302+R302+S302+T302+U302+V302+W302+X302+Y302</f>
        <v>14</v>
      </c>
      <c r="D302" s="132">
        <v>3</v>
      </c>
      <c r="E302" s="132">
        <v>0</v>
      </c>
      <c r="F302" s="132"/>
      <c r="G302" s="132"/>
      <c r="H302" s="133">
        <v>0</v>
      </c>
      <c r="I302" s="132"/>
      <c r="J302" s="132">
        <v>0</v>
      </c>
      <c r="K302" s="132"/>
      <c r="L302" s="132"/>
      <c r="M302" s="132" t="s">
        <v>354</v>
      </c>
      <c r="N302" s="132"/>
      <c r="O302" s="132"/>
      <c r="P302" s="132">
        <v>0</v>
      </c>
      <c r="Q302" s="132" t="s">
        <v>354</v>
      </c>
      <c r="R302" s="132">
        <v>1</v>
      </c>
      <c r="S302" s="132"/>
      <c r="T302" s="132" t="s">
        <v>357</v>
      </c>
      <c r="U302" s="134">
        <v>0</v>
      </c>
      <c r="V302" s="132"/>
      <c r="W302" s="132"/>
      <c r="X302" s="132">
        <v>0</v>
      </c>
      <c r="Y302" s="132"/>
      <c r="Z302" s="25"/>
      <c r="AA302" s="26"/>
    </row>
    <row r="303" spans="1:29" s="27" customFormat="1" x14ac:dyDescent="0.25">
      <c r="A303" s="41" t="s">
        <v>328</v>
      </c>
      <c r="B303" s="21"/>
      <c r="C303" s="132">
        <f>D303+E303+F303+G303+H303+I303+J303+K303+L303+M303+N303+O303+P303+Q303+R303+S303+T303+U303+V303+W303+X303+Y303</f>
        <v>2</v>
      </c>
      <c r="D303" s="132">
        <v>0</v>
      </c>
      <c r="E303" s="132">
        <v>0</v>
      </c>
      <c r="F303" s="132"/>
      <c r="G303" s="132"/>
      <c r="H303" s="133">
        <v>0</v>
      </c>
      <c r="I303" s="132"/>
      <c r="J303" s="132">
        <v>0</v>
      </c>
      <c r="K303" s="132"/>
      <c r="L303" s="132"/>
      <c r="M303" s="132">
        <v>1</v>
      </c>
      <c r="N303" s="132"/>
      <c r="O303" s="132"/>
      <c r="P303" s="132">
        <v>1</v>
      </c>
      <c r="Q303" s="132" t="s">
        <v>354</v>
      </c>
      <c r="R303" s="132">
        <v>0</v>
      </c>
      <c r="S303" s="132"/>
      <c r="T303" s="132"/>
      <c r="U303" s="134">
        <v>0</v>
      </c>
      <c r="V303" s="132"/>
      <c r="W303" s="132"/>
      <c r="X303" s="132">
        <v>0</v>
      </c>
      <c r="Y303" s="132"/>
      <c r="Z303" s="25"/>
      <c r="AA303" s="26"/>
    </row>
    <row r="304" spans="1:29" s="12" customFormat="1" ht="15" customHeight="1" x14ac:dyDescent="0.25">
      <c r="A304" s="141" t="s">
        <v>299</v>
      </c>
      <c r="B304" s="141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/>
      <c r="AA304" s="5"/>
      <c r="AB304" s="2"/>
      <c r="AC304" s="2"/>
    </row>
    <row r="305" spans="1:27" s="27" customFormat="1" ht="126" customHeight="1" x14ac:dyDescent="0.25">
      <c r="A305" s="41" t="s">
        <v>329</v>
      </c>
      <c r="B305" s="79" t="s">
        <v>388</v>
      </c>
      <c r="C305" s="112">
        <v>2831</v>
      </c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117"/>
      <c r="Y305" s="68"/>
      <c r="Z305" s="119"/>
      <c r="AA305" s="26"/>
    </row>
    <row r="306" spans="1:27" s="27" customFormat="1" x14ac:dyDescent="0.25">
      <c r="A306" s="41" t="s">
        <v>160</v>
      </c>
      <c r="B306" s="21"/>
      <c r="C306" s="112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117"/>
      <c r="Y306" s="68"/>
      <c r="Z306" s="119"/>
      <c r="AA306" s="26"/>
    </row>
    <row r="307" spans="1:27" s="27" customFormat="1" ht="14.25" customHeight="1" x14ac:dyDescent="0.25">
      <c r="A307" s="41" t="s">
        <v>161</v>
      </c>
      <c r="B307" s="21"/>
      <c r="C307" s="112">
        <v>106</v>
      </c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117"/>
      <c r="Y307" s="68"/>
      <c r="Z307" s="119"/>
      <c r="AA307" s="26"/>
    </row>
    <row r="308" spans="1:27" s="27" customFormat="1" ht="14.25" customHeight="1" x14ac:dyDescent="0.25">
      <c r="A308" s="41" t="s">
        <v>162</v>
      </c>
      <c r="B308" s="21"/>
      <c r="C308" s="112">
        <v>327</v>
      </c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117"/>
      <c r="Y308" s="68"/>
      <c r="Z308" s="119"/>
      <c r="AA308" s="26"/>
    </row>
    <row r="309" spans="1:27" s="27" customFormat="1" ht="14.25" customHeight="1" x14ac:dyDescent="0.25">
      <c r="A309" s="41" t="s">
        <v>163</v>
      </c>
      <c r="B309" s="21"/>
      <c r="C309" s="112">
        <v>135</v>
      </c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117"/>
      <c r="Y309" s="68"/>
      <c r="Z309" s="119"/>
      <c r="AA309" s="26"/>
    </row>
    <row r="310" spans="1:27" s="27" customFormat="1" ht="14.25" customHeight="1" x14ac:dyDescent="0.25">
      <c r="A310" s="41" t="s">
        <v>277</v>
      </c>
      <c r="B310" s="21"/>
      <c r="C310" s="68">
        <v>178</v>
      </c>
      <c r="D310" s="68">
        <v>9</v>
      </c>
      <c r="E310" s="68">
        <v>16</v>
      </c>
      <c r="F310" s="68">
        <v>0</v>
      </c>
      <c r="G310" s="68">
        <v>0</v>
      </c>
      <c r="H310" s="68">
        <v>1</v>
      </c>
      <c r="I310" s="68">
        <v>1</v>
      </c>
      <c r="J310" s="68">
        <v>1</v>
      </c>
      <c r="K310" s="68">
        <v>2</v>
      </c>
      <c r="L310" s="68">
        <v>0</v>
      </c>
      <c r="M310" s="68">
        <v>0</v>
      </c>
      <c r="N310" s="68">
        <v>2</v>
      </c>
      <c r="O310" s="68">
        <v>0</v>
      </c>
      <c r="P310" s="68">
        <v>0</v>
      </c>
      <c r="Q310" s="68">
        <v>2</v>
      </c>
      <c r="R310" s="68">
        <v>3</v>
      </c>
      <c r="S310" s="68">
        <v>1</v>
      </c>
      <c r="T310" s="68">
        <v>17</v>
      </c>
      <c r="U310" s="68">
        <v>3</v>
      </c>
      <c r="V310" s="68">
        <v>4</v>
      </c>
      <c r="W310" s="68">
        <v>24</v>
      </c>
      <c r="X310" s="68">
        <v>89</v>
      </c>
      <c r="Y310" s="120">
        <v>3</v>
      </c>
      <c r="Z310" s="119"/>
      <c r="AA310" s="26"/>
    </row>
    <row r="311" spans="1:27" s="27" customFormat="1" ht="14.25" customHeight="1" x14ac:dyDescent="0.25">
      <c r="A311" s="41" t="s">
        <v>164</v>
      </c>
      <c r="B311" s="21"/>
      <c r="C311" s="93">
        <v>235</v>
      </c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117"/>
      <c r="Y311" s="68"/>
      <c r="Z311" s="119"/>
      <c r="AA311" s="26"/>
    </row>
    <row r="312" spans="1:27" s="27" customFormat="1" ht="14.25" customHeight="1" x14ac:dyDescent="0.25">
      <c r="A312" s="41" t="s">
        <v>278</v>
      </c>
      <c r="B312" s="21"/>
      <c r="C312" s="88">
        <v>1850</v>
      </c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117"/>
      <c r="Y312" s="68"/>
      <c r="Z312" s="119"/>
      <c r="AA312" s="26"/>
    </row>
    <row r="313" spans="1:27" s="27" customFormat="1" ht="90" x14ac:dyDescent="0.25">
      <c r="A313" s="41" t="s">
        <v>166</v>
      </c>
      <c r="B313" s="79" t="s">
        <v>219</v>
      </c>
      <c r="C313" s="88">
        <v>180</v>
      </c>
      <c r="D313" s="88">
        <v>7</v>
      </c>
      <c r="E313" s="88">
        <v>15</v>
      </c>
      <c r="F313" s="88">
        <v>2</v>
      </c>
      <c r="G313" s="88">
        <v>2</v>
      </c>
      <c r="H313" s="88">
        <v>2</v>
      </c>
      <c r="I313" s="88">
        <v>3</v>
      </c>
      <c r="J313" s="88">
        <v>3</v>
      </c>
      <c r="K313" s="88">
        <v>2</v>
      </c>
      <c r="L313" s="88">
        <v>6</v>
      </c>
      <c r="M313" s="88">
        <v>0</v>
      </c>
      <c r="N313" s="88">
        <v>2</v>
      </c>
      <c r="O313" s="88">
        <v>7</v>
      </c>
      <c r="P313" s="88">
        <v>0</v>
      </c>
      <c r="Q313" s="88">
        <v>0</v>
      </c>
      <c r="R313" s="88">
        <v>2</v>
      </c>
      <c r="S313" s="88">
        <v>5</v>
      </c>
      <c r="T313" s="88">
        <v>11</v>
      </c>
      <c r="U313" s="88">
        <v>4</v>
      </c>
      <c r="V313" s="88"/>
      <c r="W313" s="88">
        <v>12</v>
      </c>
      <c r="X313" s="88">
        <v>19</v>
      </c>
      <c r="Y313" s="21" t="s">
        <v>339</v>
      </c>
      <c r="Z313" s="25"/>
      <c r="AA313" s="26"/>
    </row>
    <row r="314" spans="1:27" s="27" customFormat="1" ht="120.75" customHeight="1" x14ac:dyDescent="0.25">
      <c r="A314" s="41" t="s">
        <v>330</v>
      </c>
      <c r="B314" s="79" t="s">
        <v>388</v>
      </c>
      <c r="C314" s="112">
        <v>742</v>
      </c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117"/>
      <c r="Y314" s="68"/>
      <c r="Z314" s="25"/>
      <c r="AA314" s="26"/>
    </row>
    <row r="315" spans="1:27" s="27" customFormat="1" x14ac:dyDescent="0.25">
      <c r="A315" s="41" t="s">
        <v>167</v>
      </c>
      <c r="B315" s="21"/>
      <c r="C315" s="112">
        <v>45</v>
      </c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117"/>
      <c r="Y315" s="68"/>
      <c r="Z315" s="25"/>
      <c r="AA315" s="26"/>
    </row>
    <row r="316" spans="1:27" s="27" customFormat="1" x14ac:dyDescent="0.25">
      <c r="A316" s="41" t="s">
        <v>162</v>
      </c>
      <c r="B316" s="21"/>
      <c r="C316" s="112">
        <v>55</v>
      </c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117"/>
      <c r="Y316" s="68"/>
      <c r="Z316" s="25"/>
      <c r="AA316" s="26"/>
    </row>
    <row r="317" spans="1:27" s="27" customFormat="1" ht="30" x14ac:dyDescent="0.25">
      <c r="A317" s="41" t="s">
        <v>163</v>
      </c>
      <c r="B317" s="21"/>
      <c r="C317" s="112">
        <v>24</v>
      </c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117"/>
      <c r="Y317" s="68"/>
      <c r="Z317" s="25"/>
      <c r="AA317" s="26"/>
    </row>
    <row r="318" spans="1:27" s="27" customFormat="1" x14ac:dyDescent="0.25">
      <c r="A318" s="41" t="s">
        <v>168</v>
      </c>
      <c r="B318" s="21"/>
      <c r="C318" s="68">
        <v>135</v>
      </c>
      <c r="D318" s="68">
        <v>8</v>
      </c>
      <c r="E318" s="68">
        <v>12</v>
      </c>
      <c r="F318" s="68">
        <v>1</v>
      </c>
      <c r="G318" s="68">
        <v>0</v>
      </c>
      <c r="H318" s="68">
        <v>1</v>
      </c>
      <c r="I318" s="68">
        <v>1</v>
      </c>
      <c r="J318" s="68">
        <v>1</v>
      </c>
      <c r="K318" s="68">
        <v>2</v>
      </c>
      <c r="L318" s="68">
        <v>0</v>
      </c>
      <c r="M318" s="68">
        <v>0</v>
      </c>
      <c r="N318" s="68">
        <v>1</v>
      </c>
      <c r="O318" s="68">
        <v>0</v>
      </c>
      <c r="P318" s="68">
        <v>0</v>
      </c>
      <c r="Q318" s="68">
        <v>0</v>
      </c>
      <c r="R318" s="68">
        <v>2</v>
      </c>
      <c r="S318" s="68">
        <v>0</v>
      </c>
      <c r="T318" s="68">
        <v>10</v>
      </c>
      <c r="U318" s="68">
        <v>3</v>
      </c>
      <c r="V318" s="68">
        <v>4</v>
      </c>
      <c r="W318" s="68">
        <v>16</v>
      </c>
      <c r="X318" s="68">
        <v>70</v>
      </c>
      <c r="Y318" s="120">
        <v>3</v>
      </c>
      <c r="Z318" s="25"/>
      <c r="AA318" s="26"/>
    </row>
    <row r="319" spans="1:27" s="27" customFormat="1" x14ac:dyDescent="0.25">
      <c r="A319" s="41" t="s">
        <v>164</v>
      </c>
      <c r="B319" s="21"/>
      <c r="C319" s="93">
        <v>99</v>
      </c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117"/>
      <c r="Y319" s="68"/>
      <c r="Z319" s="25"/>
      <c r="AA319" s="26"/>
    </row>
    <row r="320" spans="1:27" s="27" customFormat="1" x14ac:dyDescent="0.25">
      <c r="A320" s="41" t="s">
        <v>165</v>
      </c>
      <c r="B320" s="21"/>
      <c r="C320" s="88">
        <v>384</v>
      </c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117"/>
      <c r="Y320" s="68"/>
      <c r="Z320" s="25"/>
      <c r="AA320" s="28"/>
    </row>
    <row r="321" spans="1:29" s="27" customFormat="1" ht="91.5" customHeight="1" x14ac:dyDescent="0.25">
      <c r="A321" s="41" t="s">
        <v>166</v>
      </c>
      <c r="B321" s="79" t="s">
        <v>219</v>
      </c>
      <c r="C321" s="88">
        <v>210</v>
      </c>
      <c r="D321" s="88">
        <v>7</v>
      </c>
      <c r="E321" s="88">
        <v>11</v>
      </c>
      <c r="F321" s="88">
        <v>2</v>
      </c>
      <c r="G321" s="88">
        <v>4</v>
      </c>
      <c r="H321" s="88">
        <v>2</v>
      </c>
      <c r="I321" s="88">
        <v>6</v>
      </c>
      <c r="J321" s="88">
        <v>5</v>
      </c>
      <c r="K321" s="88">
        <v>10</v>
      </c>
      <c r="L321" s="88">
        <v>2</v>
      </c>
      <c r="M321" s="88">
        <v>2</v>
      </c>
      <c r="N321" s="88">
        <v>9</v>
      </c>
      <c r="O321" s="88">
        <v>10</v>
      </c>
      <c r="P321" s="88">
        <v>1</v>
      </c>
      <c r="Q321" s="88">
        <v>3</v>
      </c>
      <c r="R321" s="88">
        <v>2</v>
      </c>
      <c r="S321" s="88">
        <v>5</v>
      </c>
      <c r="T321" s="88">
        <v>18</v>
      </c>
      <c r="U321" s="88">
        <v>6</v>
      </c>
      <c r="V321" s="88"/>
      <c r="W321" s="88">
        <v>14</v>
      </c>
      <c r="X321" s="88">
        <v>92</v>
      </c>
      <c r="Y321" s="21" t="s">
        <v>339</v>
      </c>
      <c r="Z321" s="25"/>
      <c r="AA321" s="26"/>
    </row>
    <row r="322" spans="1:29" s="27" customFormat="1" ht="45" x14ac:dyDescent="0.25">
      <c r="A322" s="41" t="s">
        <v>169</v>
      </c>
      <c r="B322" s="79" t="s">
        <v>217</v>
      </c>
      <c r="C322" s="80" t="s">
        <v>534</v>
      </c>
      <c r="D322" s="135" t="s">
        <v>339</v>
      </c>
      <c r="E322" s="135" t="s">
        <v>339</v>
      </c>
      <c r="F322" s="135" t="s">
        <v>339</v>
      </c>
      <c r="G322" s="135" t="s">
        <v>339</v>
      </c>
      <c r="H322" s="135" t="s">
        <v>339</v>
      </c>
      <c r="I322" s="135" t="s">
        <v>339</v>
      </c>
      <c r="J322" s="135" t="s">
        <v>339</v>
      </c>
      <c r="K322" s="135" t="s">
        <v>339</v>
      </c>
      <c r="L322" s="135" t="s">
        <v>339</v>
      </c>
      <c r="M322" s="135" t="s">
        <v>339</v>
      </c>
      <c r="N322" s="135" t="s">
        <v>339</v>
      </c>
      <c r="O322" s="135" t="s">
        <v>339</v>
      </c>
      <c r="P322" s="135" t="s">
        <v>339</v>
      </c>
      <c r="Q322" s="135" t="s">
        <v>339</v>
      </c>
      <c r="R322" s="135" t="s">
        <v>339</v>
      </c>
      <c r="S322" s="135" t="s">
        <v>339</v>
      </c>
      <c r="T322" s="135" t="s">
        <v>339</v>
      </c>
      <c r="U322" s="135" t="s">
        <v>339</v>
      </c>
      <c r="V322" s="135" t="s">
        <v>339</v>
      </c>
      <c r="W322" s="135" t="s">
        <v>339</v>
      </c>
      <c r="X322" s="80" t="s">
        <v>534</v>
      </c>
      <c r="Y322" s="135" t="s">
        <v>339</v>
      </c>
      <c r="Z322" s="25"/>
      <c r="AA322" s="26"/>
    </row>
    <row r="323" spans="1:29" s="27" customFormat="1" ht="75" x14ac:dyDescent="0.25">
      <c r="A323" s="41" t="s">
        <v>331</v>
      </c>
      <c r="B323" s="79" t="s">
        <v>388</v>
      </c>
      <c r="C323" s="112">
        <v>926</v>
      </c>
      <c r="D323" s="112">
        <v>31</v>
      </c>
      <c r="E323" s="112">
        <v>72</v>
      </c>
      <c r="F323" s="112">
        <v>11</v>
      </c>
      <c r="G323" s="112">
        <v>9</v>
      </c>
      <c r="H323" s="112">
        <v>4</v>
      </c>
      <c r="I323" s="112">
        <v>16</v>
      </c>
      <c r="J323" s="112">
        <v>48</v>
      </c>
      <c r="K323" s="112">
        <v>54</v>
      </c>
      <c r="L323" s="112">
        <v>25</v>
      </c>
      <c r="M323" s="112">
        <v>7</v>
      </c>
      <c r="N323" s="112">
        <v>18</v>
      </c>
      <c r="O323" s="112">
        <v>31</v>
      </c>
      <c r="P323" s="112">
        <v>20</v>
      </c>
      <c r="Q323" s="112">
        <v>21</v>
      </c>
      <c r="R323" s="112">
        <v>33</v>
      </c>
      <c r="S323" s="112">
        <v>45</v>
      </c>
      <c r="T323" s="112">
        <v>42</v>
      </c>
      <c r="U323" s="112">
        <v>19</v>
      </c>
      <c r="V323" s="112">
        <v>83</v>
      </c>
      <c r="W323" s="112">
        <v>70</v>
      </c>
      <c r="X323" s="113">
        <v>260</v>
      </c>
      <c r="Y323" s="112">
        <v>7</v>
      </c>
      <c r="Z323" s="25"/>
      <c r="AA323" s="26"/>
    </row>
    <row r="324" spans="1:29" s="27" customFormat="1" x14ac:dyDescent="0.25">
      <c r="A324" s="41" t="s">
        <v>332</v>
      </c>
      <c r="B324" s="21"/>
      <c r="C324" s="112">
        <v>765</v>
      </c>
      <c r="D324" s="112">
        <v>16</v>
      </c>
      <c r="E324" s="112">
        <v>52</v>
      </c>
      <c r="F324" s="112">
        <v>4</v>
      </c>
      <c r="G324" s="112">
        <v>23</v>
      </c>
      <c r="H324" s="112">
        <v>0</v>
      </c>
      <c r="I324" s="112">
        <v>6</v>
      </c>
      <c r="J324" s="112">
        <v>34</v>
      </c>
      <c r="K324" s="112">
        <v>47</v>
      </c>
      <c r="L324" s="112">
        <v>25</v>
      </c>
      <c r="M324" s="112">
        <v>7</v>
      </c>
      <c r="N324" s="112">
        <v>2</v>
      </c>
      <c r="O324" s="112">
        <v>12</v>
      </c>
      <c r="P324" s="112">
        <v>11</v>
      </c>
      <c r="Q324" s="112">
        <v>21</v>
      </c>
      <c r="R324" s="112">
        <v>22</v>
      </c>
      <c r="S324" s="112">
        <v>45</v>
      </c>
      <c r="T324" s="112">
        <v>36</v>
      </c>
      <c r="U324" s="112">
        <v>11</v>
      </c>
      <c r="V324" s="112">
        <v>54</v>
      </c>
      <c r="W324" s="112">
        <v>70</v>
      </c>
      <c r="X324" s="113">
        <v>260</v>
      </c>
      <c r="Y324" s="112">
        <v>7</v>
      </c>
      <c r="Z324" s="25"/>
      <c r="AA324" s="26"/>
    </row>
    <row r="325" spans="1:29" s="27" customFormat="1" ht="30" x14ac:dyDescent="0.25">
      <c r="A325" s="41" t="s">
        <v>170</v>
      </c>
      <c r="B325" s="21"/>
      <c r="C325" s="102">
        <v>3977</v>
      </c>
      <c r="D325" s="102">
        <v>154</v>
      </c>
      <c r="E325" s="102">
        <v>220</v>
      </c>
      <c r="F325" s="102">
        <v>38</v>
      </c>
      <c r="G325" s="102">
        <v>74</v>
      </c>
      <c r="H325" s="102">
        <v>34</v>
      </c>
      <c r="I325" s="102">
        <v>52</v>
      </c>
      <c r="J325" s="102">
        <v>107</v>
      </c>
      <c r="K325" s="102">
        <v>120</v>
      </c>
      <c r="L325" s="102">
        <v>92</v>
      </c>
      <c r="M325" s="102">
        <v>30</v>
      </c>
      <c r="N325" s="102">
        <v>68</v>
      </c>
      <c r="O325" s="102">
        <v>66</v>
      </c>
      <c r="P325" s="102">
        <v>24</v>
      </c>
      <c r="Q325" s="102">
        <v>86</v>
      </c>
      <c r="R325" s="102">
        <v>47</v>
      </c>
      <c r="S325" s="102">
        <v>134</v>
      </c>
      <c r="T325" s="102">
        <v>280</v>
      </c>
      <c r="U325" s="102">
        <v>60</v>
      </c>
      <c r="V325" s="102">
        <v>126</v>
      </c>
      <c r="W325" s="102">
        <v>466</v>
      </c>
      <c r="X325" s="103">
        <v>1675</v>
      </c>
      <c r="Y325" s="71">
        <v>24</v>
      </c>
      <c r="Z325" s="25"/>
      <c r="AA325" s="26"/>
    </row>
    <row r="326" spans="1:29" s="27" customFormat="1" x14ac:dyDescent="0.25">
      <c r="A326" s="41" t="s">
        <v>171</v>
      </c>
      <c r="B326" s="21"/>
      <c r="C326" s="112">
        <v>4742</v>
      </c>
      <c r="D326" s="112">
        <v>170</v>
      </c>
      <c r="E326" s="112">
        <v>272</v>
      </c>
      <c r="F326" s="112">
        <v>42</v>
      </c>
      <c r="G326" s="112">
        <v>97</v>
      </c>
      <c r="H326" s="112">
        <v>34</v>
      </c>
      <c r="I326" s="112">
        <v>58</v>
      </c>
      <c r="J326" s="112">
        <v>141</v>
      </c>
      <c r="K326" s="112">
        <v>167</v>
      </c>
      <c r="L326" s="112">
        <v>117</v>
      </c>
      <c r="M326" s="112">
        <v>37</v>
      </c>
      <c r="N326" s="112">
        <v>70</v>
      </c>
      <c r="O326" s="112">
        <v>78</v>
      </c>
      <c r="P326" s="112">
        <v>35</v>
      </c>
      <c r="Q326" s="112">
        <v>107</v>
      </c>
      <c r="R326" s="112">
        <v>69</v>
      </c>
      <c r="S326" s="112">
        <v>179</v>
      </c>
      <c r="T326" s="112">
        <v>316</v>
      </c>
      <c r="U326" s="112">
        <v>71</v>
      </c>
      <c r="V326" s="112">
        <v>180</v>
      </c>
      <c r="W326" s="112">
        <v>536</v>
      </c>
      <c r="X326" s="113">
        <v>1935</v>
      </c>
      <c r="Y326" s="112">
        <v>31</v>
      </c>
      <c r="Z326" s="25"/>
      <c r="AA326" s="26"/>
    </row>
    <row r="327" spans="1:29" s="12" customFormat="1" x14ac:dyDescent="0.25">
      <c r="A327" s="141" t="s">
        <v>300</v>
      </c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/>
      <c r="AA327" s="5"/>
      <c r="AB327" s="2"/>
      <c r="AC327" s="2"/>
    </row>
    <row r="328" spans="1:29" s="27" customFormat="1" ht="120.75" customHeight="1" x14ac:dyDescent="0.25">
      <c r="A328" s="41" t="s">
        <v>279</v>
      </c>
      <c r="B328" s="79" t="s">
        <v>388</v>
      </c>
      <c r="C328" s="121">
        <v>113830</v>
      </c>
      <c r="D328" s="121">
        <v>5781</v>
      </c>
      <c r="E328" s="121">
        <v>7224</v>
      </c>
      <c r="F328" s="121">
        <v>1699</v>
      </c>
      <c r="G328" s="121">
        <v>2948</v>
      </c>
      <c r="H328" s="121">
        <v>1263</v>
      </c>
      <c r="I328" s="121">
        <v>1936</v>
      </c>
      <c r="J328" s="121">
        <v>7524</v>
      </c>
      <c r="K328" s="121">
        <v>4964</v>
      </c>
      <c r="L328" s="121">
        <v>2445</v>
      </c>
      <c r="M328" s="121">
        <v>1368</v>
      </c>
      <c r="N328" s="121">
        <v>3119</v>
      </c>
      <c r="O328" s="121">
        <v>3719</v>
      </c>
      <c r="P328" s="121">
        <v>1519</v>
      </c>
      <c r="Q328" s="121">
        <v>2279</v>
      </c>
      <c r="R328" s="121">
        <v>3770</v>
      </c>
      <c r="S328" s="121">
        <v>5684</v>
      </c>
      <c r="T328" s="121">
        <v>7570</v>
      </c>
      <c r="U328" s="121">
        <v>4306</v>
      </c>
      <c r="V328" s="121">
        <v>3886</v>
      </c>
      <c r="W328" s="121">
        <v>7225</v>
      </c>
      <c r="X328" s="122">
        <v>31886</v>
      </c>
      <c r="Y328" s="121">
        <v>1715</v>
      </c>
      <c r="Z328" s="25"/>
      <c r="AA328" s="26"/>
    </row>
    <row r="329" spans="1:29" s="27" customFormat="1" x14ac:dyDescent="0.25">
      <c r="A329" s="41" t="s">
        <v>333</v>
      </c>
      <c r="B329" s="21"/>
      <c r="C329" s="123">
        <v>1173029185.9400001</v>
      </c>
      <c r="D329" s="123">
        <v>62484177.350000001</v>
      </c>
      <c r="E329" s="123">
        <v>77301924.019999996</v>
      </c>
      <c r="F329" s="123">
        <v>19406836.690000001</v>
      </c>
      <c r="G329" s="123">
        <v>32578182.890000001</v>
      </c>
      <c r="H329" s="123">
        <v>15073314.030000001</v>
      </c>
      <c r="I329" s="123">
        <v>22038207.040000003</v>
      </c>
      <c r="J329" s="123">
        <v>85020050.400000006</v>
      </c>
      <c r="K329" s="123">
        <v>55829567.020000003</v>
      </c>
      <c r="L329" s="123">
        <v>29329403.890000001</v>
      </c>
      <c r="M329" s="123">
        <v>15122811.91</v>
      </c>
      <c r="N329" s="123">
        <v>35632901.119999997</v>
      </c>
      <c r="O329" s="123">
        <v>38101880.760000005</v>
      </c>
      <c r="P329" s="123">
        <v>17443063.239999998</v>
      </c>
      <c r="Q329" s="123">
        <v>24866096.119999997</v>
      </c>
      <c r="R329" s="123">
        <v>41074140.370000005</v>
      </c>
      <c r="S329" s="123">
        <v>59464559.859999999</v>
      </c>
      <c r="T329" s="123">
        <v>74600849.929999992</v>
      </c>
      <c r="U329" s="123">
        <v>47484926.439999998</v>
      </c>
      <c r="V329" s="123">
        <v>38138700.049999997</v>
      </c>
      <c r="W329" s="123">
        <v>67793308.160000011</v>
      </c>
      <c r="X329" s="124">
        <v>297178772.80000001</v>
      </c>
      <c r="Y329" s="123">
        <v>17065511.850000001</v>
      </c>
      <c r="Z329" s="25"/>
      <c r="AA329" s="26"/>
    </row>
    <row r="330" spans="1:29" s="27" customFormat="1" ht="30" x14ac:dyDescent="0.25">
      <c r="A330" s="41" t="s">
        <v>280</v>
      </c>
      <c r="B330" s="21"/>
      <c r="C330" s="106">
        <v>34292</v>
      </c>
      <c r="D330" s="106">
        <v>1612</v>
      </c>
      <c r="E330" s="106">
        <v>2218</v>
      </c>
      <c r="F330" s="106">
        <v>494</v>
      </c>
      <c r="G330" s="106">
        <v>875</v>
      </c>
      <c r="H330" s="106">
        <v>343</v>
      </c>
      <c r="I330" s="106">
        <v>603</v>
      </c>
      <c r="J330" s="106">
        <v>2125</v>
      </c>
      <c r="K330" s="106">
        <v>1543</v>
      </c>
      <c r="L330" s="106">
        <v>708</v>
      </c>
      <c r="M330" s="106">
        <v>406</v>
      </c>
      <c r="N330" s="106">
        <v>795</v>
      </c>
      <c r="O330" s="106">
        <v>1166</v>
      </c>
      <c r="P330" s="106">
        <v>431</v>
      </c>
      <c r="Q330" s="106">
        <v>634</v>
      </c>
      <c r="R330" s="106">
        <v>1025</v>
      </c>
      <c r="S330" s="106">
        <v>1552</v>
      </c>
      <c r="T330" s="106">
        <v>2322</v>
      </c>
      <c r="U330" s="106">
        <v>1359</v>
      </c>
      <c r="V330" s="106">
        <v>1188</v>
      </c>
      <c r="W330" s="106">
        <v>2127</v>
      </c>
      <c r="X330" s="125">
        <v>10282</v>
      </c>
      <c r="Y330" s="106">
        <v>484</v>
      </c>
      <c r="Z330" s="25"/>
      <c r="AA330" s="26"/>
    </row>
    <row r="331" spans="1:29" s="27" customFormat="1" x14ac:dyDescent="0.25">
      <c r="A331" s="41" t="s">
        <v>281</v>
      </c>
      <c r="B331" s="21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25"/>
      <c r="Y331" s="106"/>
      <c r="Z331" s="25"/>
      <c r="AA331" s="26"/>
    </row>
    <row r="332" spans="1:29" s="27" customFormat="1" x14ac:dyDescent="0.25">
      <c r="A332" s="41" t="s">
        <v>282</v>
      </c>
      <c r="B332" s="21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25"/>
      <c r="Y332" s="106"/>
      <c r="Z332" s="25"/>
      <c r="AA332" s="26"/>
    </row>
    <row r="333" spans="1:29" s="27" customFormat="1" ht="30" x14ac:dyDescent="0.25">
      <c r="A333" s="41" t="s">
        <v>283</v>
      </c>
      <c r="B333" s="21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25"/>
      <c r="Y333" s="106"/>
      <c r="Z333" s="25"/>
      <c r="AA333" s="26"/>
    </row>
    <row r="334" spans="1:29" s="27" customFormat="1" ht="30" x14ac:dyDescent="0.25">
      <c r="A334" s="41" t="s">
        <v>334</v>
      </c>
      <c r="B334" s="21"/>
      <c r="C334" s="106">
        <v>63481</v>
      </c>
      <c r="D334" s="106">
        <v>3197</v>
      </c>
      <c r="E334" s="106">
        <v>3968</v>
      </c>
      <c r="F334" s="106">
        <v>967</v>
      </c>
      <c r="G334" s="106">
        <v>1620</v>
      </c>
      <c r="H334" s="106">
        <v>631</v>
      </c>
      <c r="I334" s="106">
        <v>1069</v>
      </c>
      <c r="J334" s="106">
        <v>3952</v>
      </c>
      <c r="K334" s="106">
        <v>2897</v>
      </c>
      <c r="L334" s="106">
        <v>1275</v>
      </c>
      <c r="M334" s="106">
        <v>749</v>
      </c>
      <c r="N334" s="106">
        <v>1539</v>
      </c>
      <c r="O334" s="106">
        <v>2290</v>
      </c>
      <c r="P334" s="106">
        <v>817</v>
      </c>
      <c r="Q334" s="106">
        <v>1187</v>
      </c>
      <c r="R334" s="106">
        <v>2020</v>
      </c>
      <c r="S334" s="106">
        <v>2941</v>
      </c>
      <c r="T334" s="106">
        <v>4200</v>
      </c>
      <c r="U334" s="106">
        <v>2468</v>
      </c>
      <c r="V334" s="106">
        <v>2171</v>
      </c>
      <c r="W334" s="106">
        <v>4136</v>
      </c>
      <c r="X334" s="125">
        <v>18475</v>
      </c>
      <c r="Y334" s="106">
        <v>912</v>
      </c>
      <c r="Z334" s="25"/>
      <c r="AA334" s="26"/>
    </row>
    <row r="335" spans="1:29" s="27" customFormat="1" x14ac:dyDescent="0.25">
      <c r="A335" s="41" t="s">
        <v>176</v>
      </c>
      <c r="B335" s="21"/>
      <c r="C335" s="106">
        <v>687</v>
      </c>
      <c r="D335" s="106">
        <v>52</v>
      </c>
      <c r="E335" s="106">
        <v>38</v>
      </c>
      <c r="F335" s="106">
        <v>12</v>
      </c>
      <c r="G335" s="106">
        <v>18</v>
      </c>
      <c r="H335" s="106">
        <v>6</v>
      </c>
      <c r="I335" s="106">
        <v>4</v>
      </c>
      <c r="J335" s="106">
        <v>31</v>
      </c>
      <c r="K335" s="106">
        <v>35</v>
      </c>
      <c r="L335" s="106">
        <v>17</v>
      </c>
      <c r="M335" s="106">
        <v>14</v>
      </c>
      <c r="N335" s="106">
        <v>22</v>
      </c>
      <c r="O335" s="106">
        <v>20</v>
      </c>
      <c r="P335" s="106">
        <v>7</v>
      </c>
      <c r="Q335" s="106">
        <v>11</v>
      </c>
      <c r="R335" s="106">
        <v>36</v>
      </c>
      <c r="S335" s="106">
        <v>38</v>
      </c>
      <c r="T335" s="106">
        <v>15</v>
      </c>
      <c r="U335" s="106">
        <v>36</v>
      </c>
      <c r="V335" s="106">
        <v>18</v>
      </c>
      <c r="W335" s="106">
        <v>40</v>
      </c>
      <c r="X335" s="125">
        <v>211</v>
      </c>
      <c r="Y335" s="106">
        <v>6</v>
      </c>
      <c r="Z335" s="25"/>
      <c r="AA335" s="26"/>
    </row>
    <row r="336" spans="1:29" s="27" customFormat="1" x14ac:dyDescent="0.25">
      <c r="A336" s="41" t="s">
        <v>284</v>
      </c>
      <c r="B336" s="21"/>
      <c r="C336" s="106">
        <v>34292</v>
      </c>
      <c r="D336" s="106">
        <v>1612</v>
      </c>
      <c r="E336" s="106">
        <v>2218</v>
      </c>
      <c r="F336" s="106">
        <v>494</v>
      </c>
      <c r="G336" s="106">
        <v>875</v>
      </c>
      <c r="H336" s="106">
        <v>343</v>
      </c>
      <c r="I336" s="106">
        <v>603</v>
      </c>
      <c r="J336" s="106">
        <v>2125</v>
      </c>
      <c r="K336" s="106">
        <v>1543</v>
      </c>
      <c r="L336" s="106">
        <v>708</v>
      </c>
      <c r="M336" s="106">
        <v>406</v>
      </c>
      <c r="N336" s="106">
        <v>795</v>
      </c>
      <c r="O336" s="106">
        <v>1166</v>
      </c>
      <c r="P336" s="106">
        <v>431</v>
      </c>
      <c r="Q336" s="106">
        <v>634</v>
      </c>
      <c r="R336" s="106">
        <v>1025</v>
      </c>
      <c r="S336" s="106">
        <v>1552</v>
      </c>
      <c r="T336" s="106">
        <v>2322</v>
      </c>
      <c r="U336" s="106">
        <v>1359</v>
      </c>
      <c r="V336" s="106">
        <v>1188</v>
      </c>
      <c r="W336" s="106">
        <v>2127</v>
      </c>
      <c r="X336" s="125">
        <v>10282</v>
      </c>
      <c r="Y336" s="106">
        <v>484</v>
      </c>
      <c r="Z336" s="25"/>
      <c r="AA336" s="26"/>
    </row>
    <row r="337" spans="1:29" s="27" customFormat="1" ht="30" x14ac:dyDescent="0.25">
      <c r="A337" s="41" t="s">
        <v>285</v>
      </c>
      <c r="B337" s="21"/>
      <c r="C337" s="106">
        <v>5106</v>
      </c>
      <c r="D337" s="106">
        <v>225</v>
      </c>
      <c r="E337" s="106">
        <v>304</v>
      </c>
      <c r="F337" s="106">
        <v>65</v>
      </c>
      <c r="G337" s="106">
        <v>95</v>
      </c>
      <c r="H337" s="106">
        <v>40</v>
      </c>
      <c r="I337" s="106">
        <v>70</v>
      </c>
      <c r="J337" s="106">
        <v>273</v>
      </c>
      <c r="K337" s="106">
        <v>184</v>
      </c>
      <c r="L337" s="106">
        <v>81</v>
      </c>
      <c r="M337" s="106">
        <v>48</v>
      </c>
      <c r="N337" s="106">
        <v>108</v>
      </c>
      <c r="O337" s="106">
        <v>182</v>
      </c>
      <c r="P337" s="106">
        <v>38</v>
      </c>
      <c r="Q337" s="106">
        <v>91</v>
      </c>
      <c r="R337" s="106">
        <v>159</v>
      </c>
      <c r="S337" s="106">
        <v>219</v>
      </c>
      <c r="T337" s="106">
        <v>378</v>
      </c>
      <c r="U337" s="106">
        <v>150</v>
      </c>
      <c r="V337" s="106">
        <v>159</v>
      </c>
      <c r="W337" s="106">
        <v>377</v>
      </c>
      <c r="X337" s="125">
        <v>1794</v>
      </c>
      <c r="Y337" s="106">
        <v>66</v>
      </c>
      <c r="Z337" s="25"/>
      <c r="AA337" s="26"/>
    </row>
    <row r="338" spans="1:29" s="27" customFormat="1" ht="30" x14ac:dyDescent="0.25">
      <c r="A338" s="41" t="s">
        <v>172</v>
      </c>
      <c r="B338" s="21"/>
      <c r="C338" s="106">
        <v>1181</v>
      </c>
      <c r="D338" s="106">
        <v>67</v>
      </c>
      <c r="E338" s="106">
        <v>61</v>
      </c>
      <c r="F338" s="106">
        <v>37</v>
      </c>
      <c r="G338" s="106">
        <v>32</v>
      </c>
      <c r="H338" s="106">
        <v>19</v>
      </c>
      <c r="I338" s="106">
        <v>25</v>
      </c>
      <c r="J338" s="106">
        <v>59</v>
      </c>
      <c r="K338" s="106">
        <v>81</v>
      </c>
      <c r="L338" s="106">
        <v>41</v>
      </c>
      <c r="M338" s="106">
        <v>10</v>
      </c>
      <c r="N338" s="106">
        <v>32</v>
      </c>
      <c r="O338" s="106">
        <v>51</v>
      </c>
      <c r="P338" s="106">
        <v>20</v>
      </c>
      <c r="Q338" s="106">
        <v>22</v>
      </c>
      <c r="R338" s="106">
        <v>48</v>
      </c>
      <c r="S338" s="106">
        <v>49</v>
      </c>
      <c r="T338" s="106">
        <v>67</v>
      </c>
      <c r="U338" s="106">
        <v>43</v>
      </c>
      <c r="V338" s="106">
        <v>45</v>
      </c>
      <c r="W338" s="106">
        <v>75</v>
      </c>
      <c r="X338" s="125">
        <v>272</v>
      </c>
      <c r="Y338" s="106">
        <v>25</v>
      </c>
      <c r="Z338" s="25"/>
      <c r="AA338" s="26"/>
    </row>
    <row r="339" spans="1:29" s="27" customFormat="1" x14ac:dyDescent="0.25">
      <c r="A339" s="41" t="s">
        <v>173</v>
      </c>
      <c r="B339" s="21"/>
      <c r="C339" s="106">
        <v>22136</v>
      </c>
      <c r="D339" s="106">
        <v>1236</v>
      </c>
      <c r="E339" s="106">
        <v>1344</v>
      </c>
      <c r="F339" s="106">
        <v>359</v>
      </c>
      <c r="G339" s="106">
        <v>598</v>
      </c>
      <c r="H339" s="106">
        <v>222</v>
      </c>
      <c r="I339" s="106">
        <v>367</v>
      </c>
      <c r="J339" s="106">
        <v>1463</v>
      </c>
      <c r="K339" s="106">
        <v>1051</v>
      </c>
      <c r="L339" s="106">
        <v>427</v>
      </c>
      <c r="M339" s="106">
        <v>270</v>
      </c>
      <c r="N339" s="106">
        <v>579</v>
      </c>
      <c r="O339" s="106">
        <v>867</v>
      </c>
      <c r="P339" s="106">
        <v>319</v>
      </c>
      <c r="Q339" s="106">
        <v>426</v>
      </c>
      <c r="R339" s="106">
        <v>750</v>
      </c>
      <c r="S339" s="106">
        <v>1080</v>
      </c>
      <c r="T339" s="106">
        <v>1412</v>
      </c>
      <c r="U339" s="106">
        <v>876</v>
      </c>
      <c r="V339" s="106">
        <v>757</v>
      </c>
      <c r="W339" s="106">
        <v>1513</v>
      </c>
      <c r="X339" s="125">
        <v>5889</v>
      </c>
      <c r="Y339" s="106">
        <v>331</v>
      </c>
      <c r="Z339" s="25"/>
      <c r="AA339" s="28"/>
    </row>
    <row r="340" spans="1:29" s="27" customFormat="1" x14ac:dyDescent="0.25">
      <c r="A340" s="41" t="s">
        <v>174</v>
      </c>
      <c r="B340" s="21"/>
      <c r="C340" s="106">
        <v>79</v>
      </c>
      <c r="D340" s="106">
        <v>5</v>
      </c>
      <c r="E340" s="106">
        <v>3</v>
      </c>
      <c r="F340" s="106">
        <v>0</v>
      </c>
      <c r="G340" s="106">
        <v>2</v>
      </c>
      <c r="H340" s="106">
        <v>1</v>
      </c>
      <c r="I340" s="106">
        <v>0</v>
      </c>
      <c r="J340" s="106">
        <v>1</v>
      </c>
      <c r="K340" s="106">
        <v>3</v>
      </c>
      <c r="L340" s="106">
        <v>1</v>
      </c>
      <c r="M340" s="106">
        <v>1</v>
      </c>
      <c r="N340" s="106">
        <v>3</v>
      </c>
      <c r="O340" s="106">
        <v>4</v>
      </c>
      <c r="P340" s="106">
        <v>2</v>
      </c>
      <c r="Q340" s="106">
        <v>3</v>
      </c>
      <c r="R340" s="106">
        <v>2</v>
      </c>
      <c r="S340" s="106">
        <v>3</v>
      </c>
      <c r="T340" s="106">
        <v>6</v>
      </c>
      <c r="U340" s="106">
        <v>4</v>
      </c>
      <c r="V340" s="106">
        <v>4</v>
      </c>
      <c r="W340" s="106">
        <v>4</v>
      </c>
      <c r="X340" s="125">
        <v>27</v>
      </c>
      <c r="Y340" s="106">
        <v>0</v>
      </c>
      <c r="Z340" s="25"/>
      <c r="AA340" s="26"/>
    </row>
    <row r="341" spans="1:29" s="27" customFormat="1" ht="45" x14ac:dyDescent="0.25">
      <c r="A341" s="41" t="s">
        <v>286</v>
      </c>
      <c r="B341" s="21"/>
      <c r="C341" s="106">
        <v>8304</v>
      </c>
      <c r="D341" s="106">
        <v>618</v>
      </c>
      <c r="E341" s="106">
        <v>465</v>
      </c>
      <c r="F341" s="106">
        <v>156</v>
      </c>
      <c r="G341" s="106">
        <v>243</v>
      </c>
      <c r="H341" s="106">
        <v>136</v>
      </c>
      <c r="I341" s="106">
        <v>150</v>
      </c>
      <c r="J341" s="106">
        <v>780</v>
      </c>
      <c r="K341" s="106">
        <v>401</v>
      </c>
      <c r="L341" s="106">
        <v>279</v>
      </c>
      <c r="M341" s="106">
        <v>146</v>
      </c>
      <c r="N341" s="106">
        <v>414</v>
      </c>
      <c r="O341" s="106">
        <v>119</v>
      </c>
      <c r="P341" s="106">
        <v>172</v>
      </c>
      <c r="Q341" s="106">
        <v>247</v>
      </c>
      <c r="R341" s="106">
        <v>358</v>
      </c>
      <c r="S341" s="106">
        <v>576</v>
      </c>
      <c r="T341" s="106">
        <v>227</v>
      </c>
      <c r="U341" s="106">
        <v>381</v>
      </c>
      <c r="V341" s="106">
        <v>302</v>
      </c>
      <c r="W341" s="106">
        <v>506</v>
      </c>
      <c r="X341" s="125">
        <v>1474</v>
      </c>
      <c r="Y341" s="106">
        <v>154</v>
      </c>
      <c r="Z341" s="25"/>
      <c r="AA341" s="26"/>
    </row>
    <row r="342" spans="1:29" s="27" customFormat="1" ht="105" customHeight="1" x14ac:dyDescent="0.25">
      <c r="A342" s="41" t="s">
        <v>303</v>
      </c>
      <c r="B342" s="21"/>
      <c r="C342" s="106">
        <v>614</v>
      </c>
      <c r="D342" s="106">
        <v>44</v>
      </c>
      <c r="E342" s="106">
        <v>30</v>
      </c>
      <c r="F342" s="106">
        <v>12</v>
      </c>
      <c r="G342" s="106">
        <v>14</v>
      </c>
      <c r="H342" s="106">
        <v>8</v>
      </c>
      <c r="I342" s="106">
        <v>39</v>
      </c>
      <c r="J342" s="106">
        <v>36</v>
      </c>
      <c r="K342" s="106">
        <v>49</v>
      </c>
      <c r="L342" s="106">
        <v>74</v>
      </c>
      <c r="M342" s="106">
        <v>28</v>
      </c>
      <c r="N342" s="106">
        <v>9</v>
      </c>
      <c r="O342" s="106">
        <v>16</v>
      </c>
      <c r="P342" s="106">
        <v>11</v>
      </c>
      <c r="Q342" s="106">
        <v>47</v>
      </c>
      <c r="R342" s="106">
        <v>20</v>
      </c>
      <c r="S342" s="106">
        <v>40</v>
      </c>
      <c r="T342" s="106">
        <v>59</v>
      </c>
      <c r="U342" s="106">
        <v>42</v>
      </c>
      <c r="V342" s="106">
        <v>1</v>
      </c>
      <c r="W342" s="106">
        <v>6</v>
      </c>
      <c r="X342" s="125">
        <v>24</v>
      </c>
      <c r="Y342" s="106">
        <v>5</v>
      </c>
      <c r="Z342" s="25"/>
      <c r="AA342" s="26"/>
    </row>
    <row r="343" spans="1:29" s="27" customFormat="1" x14ac:dyDescent="0.25">
      <c r="A343" s="41" t="s">
        <v>287</v>
      </c>
      <c r="B343" s="21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25"/>
      <c r="Y343" s="106"/>
      <c r="Z343" s="25"/>
      <c r="AA343" s="26"/>
    </row>
    <row r="344" spans="1:29" s="27" customFormat="1" ht="30" x14ac:dyDescent="0.25">
      <c r="A344" s="41" t="s">
        <v>177</v>
      </c>
      <c r="B344" s="21"/>
      <c r="C344" s="106">
        <v>104956</v>
      </c>
      <c r="D344" s="106">
        <v>4419</v>
      </c>
      <c r="E344" s="106">
        <v>4685</v>
      </c>
      <c r="F344" s="106">
        <v>1971</v>
      </c>
      <c r="G344" s="106">
        <v>4081</v>
      </c>
      <c r="H344" s="106">
        <v>2112</v>
      </c>
      <c r="I344" s="106">
        <v>2405</v>
      </c>
      <c r="J344" s="106">
        <v>5228</v>
      </c>
      <c r="K344" s="106">
        <v>4599</v>
      </c>
      <c r="L344" s="106">
        <v>1637</v>
      </c>
      <c r="M344" s="106">
        <v>1583</v>
      </c>
      <c r="N344" s="106">
        <v>3818</v>
      </c>
      <c r="O344" s="106">
        <v>2461</v>
      </c>
      <c r="P344" s="106">
        <v>2182</v>
      </c>
      <c r="Q344" s="106">
        <v>2549</v>
      </c>
      <c r="R344" s="106">
        <v>2243</v>
      </c>
      <c r="S344" s="106">
        <v>10277</v>
      </c>
      <c r="T344" s="106">
        <v>4550</v>
      </c>
      <c r="U344" s="106">
        <v>2915</v>
      </c>
      <c r="V344" s="106">
        <v>9075</v>
      </c>
      <c r="W344" s="106">
        <v>9002</v>
      </c>
      <c r="X344" s="125">
        <v>20467</v>
      </c>
      <c r="Y344" s="106">
        <v>2697</v>
      </c>
      <c r="Z344" s="25"/>
      <c r="AA344" s="26"/>
    </row>
    <row r="345" spans="1:29" s="27" customFormat="1" ht="30" customHeight="1" x14ac:dyDescent="0.25">
      <c r="A345" s="41" t="s">
        <v>175</v>
      </c>
      <c r="B345" s="21"/>
      <c r="C345" s="106">
        <v>34770</v>
      </c>
      <c r="D345" s="106">
        <v>2870</v>
      </c>
      <c r="E345" s="106">
        <v>1465</v>
      </c>
      <c r="F345" s="106">
        <v>2218</v>
      </c>
      <c r="G345" s="106">
        <v>893</v>
      </c>
      <c r="H345" s="106">
        <v>1080</v>
      </c>
      <c r="I345" s="106">
        <v>1100</v>
      </c>
      <c r="J345" s="106">
        <v>3500</v>
      </c>
      <c r="K345" s="106">
        <v>3356</v>
      </c>
      <c r="L345" s="106">
        <v>1632</v>
      </c>
      <c r="M345" s="106">
        <v>1588</v>
      </c>
      <c r="N345" s="106">
        <v>1120</v>
      </c>
      <c r="O345" s="106">
        <v>695</v>
      </c>
      <c r="P345" s="106">
        <v>2030</v>
      </c>
      <c r="Q345" s="106">
        <v>2300</v>
      </c>
      <c r="R345" s="106">
        <v>2242</v>
      </c>
      <c r="S345" s="106">
        <v>2707</v>
      </c>
      <c r="T345" s="106">
        <v>1881</v>
      </c>
      <c r="U345" s="106">
        <v>801</v>
      </c>
      <c r="V345" s="106">
        <v>515</v>
      </c>
      <c r="W345" s="106">
        <v>248</v>
      </c>
      <c r="X345" s="125">
        <v>231</v>
      </c>
      <c r="Y345" s="106">
        <v>298</v>
      </c>
      <c r="Z345" s="25"/>
      <c r="AA345" s="26"/>
    </row>
    <row r="346" spans="1:29" s="12" customFormat="1" x14ac:dyDescent="0.25">
      <c r="A346" s="141" t="s">
        <v>301</v>
      </c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/>
      <c r="AA346" s="5"/>
      <c r="AB346" s="2"/>
      <c r="AC346" s="2"/>
    </row>
    <row r="347" spans="1:29" ht="90" x14ac:dyDescent="0.25">
      <c r="A347" s="41" t="s">
        <v>178</v>
      </c>
      <c r="B347" s="79" t="s">
        <v>219</v>
      </c>
      <c r="C347" s="68">
        <v>83</v>
      </c>
      <c r="D347" s="68">
        <v>2</v>
      </c>
      <c r="E347" s="68">
        <v>2</v>
      </c>
      <c r="F347" s="68">
        <v>2</v>
      </c>
      <c r="G347" s="68">
        <v>2</v>
      </c>
      <c r="H347" s="68">
        <v>2</v>
      </c>
      <c r="I347" s="68">
        <v>3</v>
      </c>
      <c r="J347" s="68">
        <v>2</v>
      </c>
      <c r="K347" s="68">
        <v>1</v>
      </c>
      <c r="L347" s="68">
        <v>2</v>
      </c>
      <c r="M347" s="68">
        <v>2</v>
      </c>
      <c r="N347" s="68">
        <v>2</v>
      </c>
      <c r="O347" s="68">
        <v>2</v>
      </c>
      <c r="P347" s="68">
        <v>2</v>
      </c>
      <c r="Q347" s="68">
        <v>2</v>
      </c>
      <c r="R347" s="68">
        <v>2</v>
      </c>
      <c r="S347" s="68">
        <v>2</v>
      </c>
      <c r="T347" s="68">
        <v>3</v>
      </c>
      <c r="U347" s="68">
        <v>2</v>
      </c>
      <c r="V347" s="68">
        <v>0</v>
      </c>
      <c r="W347" s="68">
        <v>2</v>
      </c>
      <c r="X347" s="68">
        <v>10</v>
      </c>
      <c r="Y347" s="21" t="s">
        <v>339</v>
      </c>
    </row>
    <row r="348" spans="1:29" x14ac:dyDescent="0.25">
      <c r="A348" s="41" t="s">
        <v>179</v>
      </c>
      <c r="B348" s="21"/>
      <c r="C348" s="68">
        <v>8515</v>
      </c>
      <c r="D348" s="68">
        <v>201</v>
      </c>
      <c r="E348" s="68">
        <v>275</v>
      </c>
      <c r="F348" s="68">
        <v>80</v>
      </c>
      <c r="G348" s="68">
        <v>121</v>
      </c>
      <c r="H348" s="68">
        <v>75</v>
      </c>
      <c r="I348" s="68">
        <v>81</v>
      </c>
      <c r="J348" s="68">
        <v>260</v>
      </c>
      <c r="K348" s="68">
        <v>256</v>
      </c>
      <c r="L348" s="68">
        <v>85</v>
      </c>
      <c r="M348" s="68">
        <v>70</v>
      </c>
      <c r="N348" s="68">
        <v>95</v>
      </c>
      <c r="O348" s="68">
        <v>285</v>
      </c>
      <c r="P348" s="68">
        <v>85</v>
      </c>
      <c r="Q348" s="68">
        <v>100</v>
      </c>
      <c r="R348" s="68">
        <v>160</v>
      </c>
      <c r="S348" s="68">
        <v>221</v>
      </c>
      <c r="T348" s="68">
        <v>365</v>
      </c>
      <c r="U348" s="68">
        <v>153</v>
      </c>
      <c r="V348" s="68">
        <v>0</v>
      </c>
      <c r="W348" s="68">
        <v>365</v>
      </c>
      <c r="X348" s="68">
        <v>1535</v>
      </c>
      <c r="Y348" s="21" t="s">
        <v>339</v>
      </c>
    </row>
    <row r="349" spans="1:29" x14ac:dyDescent="0.25">
      <c r="A349" s="41" t="s">
        <v>180</v>
      </c>
      <c r="B349" s="21"/>
      <c r="C349" s="68">
        <v>79.849999999999994</v>
      </c>
      <c r="D349" s="68">
        <v>41.52</v>
      </c>
      <c r="E349" s="68">
        <v>41.21</v>
      </c>
      <c r="F349" s="68">
        <v>46.04</v>
      </c>
      <c r="G349" s="68">
        <v>46.77</v>
      </c>
      <c r="H349" s="68">
        <v>61.85</v>
      </c>
      <c r="I349" s="68">
        <v>53.25</v>
      </c>
      <c r="J349" s="68">
        <v>43.16</v>
      </c>
      <c r="K349" s="68">
        <v>42.19</v>
      </c>
      <c r="L349" s="68">
        <v>42.47</v>
      </c>
      <c r="M349" s="68">
        <v>49.33</v>
      </c>
      <c r="N349" s="68">
        <v>43.38</v>
      </c>
      <c r="O349" s="68">
        <v>38.72</v>
      </c>
      <c r="P349" s="68">
        <v>52.3</v>
      </c>
      <c r="Q349" s="68">
        <v>45.22</v>
      </c>
      <c r="R349" s="68">
        <v>44.18</v>
      </c>
      <c r="S349" s="68">
        <v>46.09</v>
      </c>
      <c r="T349" s="68">
        <v>50.56</v>
      </c>
      <c r="U349" s="68">
        <v>43.13</v>
      </c>
      <c r="V349" s="68">
        <v>0</v>
      </c>
      <c r="W349" s="68">
        <v>52.59</v>
      </c>
      <c r="X349" s="68">
        <v>46.47</v>
      </c>
      <c r="Y349" s="21" t="s">
        <v>339</v>
      </c>
    </row>
    <row r="350" spans="1:29" x14ac:dyDescent="0.25">
      <c r="A350" s="41" t="s">
        <v>181</v>
      </c>
      <c r="B350" s="21"/>
      <c r="C350" s="68">
        <v>0</v>
      </c>
      <c r="D350" s="68">
        <v>0</v>
      </c>
      <c r="E350" s="68">
        <v>0</v>
      </c>
      <c r="F350" s="68">
        <v>0</v>
      </c>
      <c r="G350" s="68">
        <v>0</v>
      </c>
      <c r="H350" s="68">
        <v>0</v>
      </c>
      <c r="I350" s="68">
        <v>0</v>
      </c>
      <c r="J350" s="68">
        <v>0</v>
      </c>
      <c r="K350" s="68">
        <v>0</v>
      </c>
      <c r="L350" s="68">
        <v>0</v>
      </c>
      <c r="M350" s="68">
        <v>0</v>
      </c>
      <c r="N350" s="68">
        <v>0</v>
      </c>
      <c r="O350" s="68">
        <v>0</v>
      </c>
      <c r="P350" s="68">
        <v>0</v>
      </c>
      <c r="Q350" s="68">
        <v>0</v>
      </c>
      <c r="R350" s="68">
        <v>0</v>
      </c>
      <c r="S350" s="68">
        <v>0</v>
      </c>
      <c r="T350" s="68">
        <v>0</v>
      </c>
      <c r="U350" s="68">
        <v>0</v>
      </c>
      <c r="V350" s="68">
        <v>0</v>
      </c>
      <c r="W350" s="68">
        <v>0</v>
      </c>
      <c r="X350" s="68">
        <v>0</v>
      </c>
      <c r="Y350" s="21" t="s">
        <v>339</v>
      </c>
    </row>
    <row r="351" spans="1:29" x14ac:dyDescent="0.25">
      <c r="A351" s="41" t="s">
        <v>182</v>
      </c>
      <c r="B351" s="21"/>
      <c r="C351" s="68">
        <v>3253</v>
      </c>
      <c r="D351" s="68">
        <v>79</v>
      </c>
      <c r="E351" s="68">
        <v>94</v>
      </c>
      <c r="F351" s="68">
        <v>42</v>
      </c>
      <c r="G351" s="68">
        <v>36</v>
      </c>
      <c r="H351" s="68">
        <v>25</v>
      </c>
      <c r="I351" s="68">
        <v>31</v>
      </c>
      <c r="J351" s="68">
        <v>121</v>
      </c>
      <c r="K351" s="68">
        <v>79</v>
      </c>
      <c r="L351" s="68">
        <v>31</v>
      </c>
      <c r="M351" s="68">
        <v>22</v>
      </c>
      <c r="N351" s="68">
        <v>34</v>
      </c>
      <c r="O351" s="68">
        <v>112</v>
      </c>
      <c r="P351" s="68">
        <v>29</v>
      </c>
      <c r="Q351" s="68">
        <v>40</v>
      </c>
      <c r="R351" s="68">
        <v>55</v>
      </c>
      <c r="S351" s="68">
        <v>81</v>
      </c>
      <c r="T351" s="68">
        <v>131</v>
      </c>
      <c r="U351" s="68">
        <v>58</v>
      </c>
      <c r="V351" s="89" t="s">
        <v>339</v>
      </c>
      <c r="W351" s="68">
        <v>151</v>
      </c>
      <c r="X351" s="68">
        <v>1204</v>
      </c>
      <c r="Y351" s="21" t="s">
        <v>339</v>
      </c>
    </row>
    <row r="352" spans="1:29" x14ac:dyDescent="0.25">
      <c r="A352" s="41" t="s">
        <v>180</v>
      </c>
      <c r="B352" s="21"/>
      <c r="C352" s="68">
        <v>30.5</v>
      </c>
      <c r="D352" s="68">
        <v>16.3</v>
      </c>
      <c r="E352" s="68">
        <v>14.1</v>
      </c>
      <c r="F352" s="68">
        <v>21</v>
      </c>
      <c r="G352" s="68">
        <v>16</v>
      </c>
      <c r="H352" s="68">
        <v>20.6</v>
      </c>
      <c r="I352" s="68">
        <v>20.399999999999999</v>
      </c>
      <c r="J352" s="68">
        <v>20.100000000000001</v>
      </c>
      <c r="K352" s="68">
        <v>13</v>
      </c>
      <c r="L352" s="68">
        <v>15.5</v>
      </c>
      <c r="M352" s="75">
        <v>15.5</v>
      </c>
      <c r="N352" s="68">
        <v>15.5</v>
      </c>
      <c r="O352" s="68">
        <v>15.2</v>
      </c>
      <c r="P352" s="75">
        <v>17.8</v>
      </c>
      <c r="Q352" s="68">
        <v>18.100000000000001</v>
      </c>
      <c r="R352" s="75">
        <v>15.2</v>
      </c>
      <c r="S352" s="68">
        <v>16.899999999999999</v>
      </c>
      <c r="T352" s="68">
        <v>18.100000000000001</v>
      </c>
      <c r="U352" s="68">
        <v>16.3</v>
      </c>
      <c r="V352" s="89" t="s">
        <v>339</v>
      </c>
      <c r="W352" s="68">
        <v>21.7</v>
      </c>
      <c r="X352" s="68">
        <v>36.450000000000003</v>
      </c>
      <c r="Y352" s="21" t="s">
        <v>339</v>
      </c>
    </row>
    <row r="353" spans="1:29" ht="15" customHeight="1" x14ac:dyDescent="0.25">
      <c r="A353" s="41" t="s">
        <v>183</v>
      </c>
      <c r="B353" s="21"/>
      <c r="C353" s="68">
        <v>8860</v>
      </c>
      <c r="D353" s="68">
        <v>313</v>
      </c>
      <c r="E353" s="68">
        <v>273</v>
      </c>
      <c r="F353" s="68">
        <v>102</v>
      </c>
      <c r="G353" s="68">
        <v>158</v>
      </c>
      <c r="H353" s="68">
        <v>70</v>
      </c>
      <c r="I353" s="68">
        <v>90</v>
      </c>
      <c r="J353" s="68">
        <v>392</v>
      </c>
      <c r="K353" s="68">
        <v>315</v>
      </c>
      <c r="L353" s="68">
        <v>111</v>
      </c>
      <c r="M353" s="68">
        <v>93</v>
      </c>
      <c r="N353" s="68">
        <v>124</v>
      </c>
      <c r="O353" s="68">
        <v>482</v>
      </c>
      <c r="P353" s="68">
        <v>87</v>
      </c>
      <c r="Q353" s="68">
        <v>131</v>
      </c>
      <c r="R353" s="68">
        <v>229</v>
      </c>
      <c r="S353" s="68">
        <v>249</v>
      </c>
      <c r="T353" s="68">
        <v>357</v>
      </c>
      <c r="U353" s="68">
        <v>195</v>
      </c>
      <c r="V353" s="89" t="s">
        <v>339</v>
      </c>
      <c r="W353" s="68">
        <v>415</v>
      </c>
      <c r="X353" s="68">
        <v>2544</v>
      </c>
      <c r="Y353" s="21" t="s">
        <v>339</v>
      </c>
    </row>
    <row r="354" spans="1:29" x14ac:dyDescent="0.25">
      <c r="A354" s="41" t="s">
        <v>288</v>
      </c>
      <c r="B354" s="21"/>
      <c r="C354" s="90">
        <v>55022</v>
      </c>
      <c r="D354" s="90">
        <v>40199</v>
      </c>
      <c r="E354" s="90">
        <v>50151</v>
      </c>
      <c r="F354" s="90">
        <v>38302</v>
      </c>
      <c r="G354" s="90">
        <v>43891</v>
      </c>
      <c r="H354" s="90">
        <v>21852</v>
      </c>
      <c r="I354" s="90">
        <v>38113</v>
      </c>
      <c r="J354" s="90">
        <v>52572</v>
      </c>
      <c r="K354" s="90">
        <v>63241</v>
      </c>
      <c r="L354" s="90">
        <v>36831</v>
      </c>
      <c r="M354" s="90">
        <v>43639</v>
      </c>
      <c r="N354" s="90">
        <v>39236</v>
      </c>
      <c r="O354" s="90">
        <v>40320</v>
      </c>
      <c r="P354" s="90">
        <v>44207</v>
      </c>
      <c r="Q354" s="90">
        <v>64442</v>
      </c>
      <c r="R354" s="90">
        <v>60645</v>
      </c>
      <c r="S354" s="90">
        <v>36947</v>
      </c>
      <c r="T354" s="90">
        <v>50220</v>
      </c>
      <c r="U354" s="90">
        <v>45689</v>
      </c>
      <c r="V354" s="90"/>
      <c r="W354" s="90">
        <v>60820</v>
      </c>
      <c r="X354" s="90">
        <v>64661</v>
      </c>
      <c r="Y354" s="64" t="s">
        <v>384</v>
      </c>
    </row>
    <row r="355" spans="1:29" x14ac:dyDescent="0.25">
      <c r="A355" s="41" t="s">
        <v>184</v>
      </c>
      <c r="B355" s="21"/>
      <c r="C355" s="88">
        <v>1861755</v>
      </c>
      <c r="D355" s="88">
        <v>73657</v>
      </c>
      <c r="E355" s="88">
        <v>97651</v>
      </c>
      <c r="F355" s="88">
        <v>22562</v>
      </c>
      <c r="G355" s="88">
        <v>43014</v>
      </c>
      <c r="H355" s="88">
        <v>16697</v>
      </c>
      <c r="I355" s="88">
        <v>20510</v>
      </c>
      <c r="J355" s="88">
        <v>101030</v>
      </c>
      <c r="K355" s="88">
        <v>100133</v>
      </c>
      <c r="L355" s="88">
        <v>28977</v>
      </c>
      <c r="M355" s="88">
        <v>21545</v>
      </c>
      <c r="N355" s="88">
        <v>29640</v>
      </c>
      <c r="O355" s="88">
        <v>121836</v>
      </c>
      <c r="P355" s="88">
        <v>25889</v>
      </c>
      <c r="Q355" s="88">
        <v>40903</v>
      </c>
      <c r="R355" s="88">
        <v>65256</v>
      </c>
      <c r="S355" s="88">
        <v>88413</v>
      </c>
      <c r="T355" s="88">
        <v>115974</v>
      </c>
      <c r="U355" s="88">
        <v>54119</v>
      </c>
      <c r="V355" s="88"/>
      <c r="W355" s="88">
        <v>128185</v>
      </c>
      <c r="X355" s="88">
        <v>649536</v>
      </c>
      <c r="Y355" s="21" t="s">
        <v>339</v>
      </c>
    </row>
    <row r="356" spans="1:29" x14ac:dyDescent="0.25">
      <c r="A356" s="41" t="s">
        <v>185</v>
      </c>
      <c r="B356" s="21"/>
      <c r="C356" s="91">
        <v>174576</v>
      </c>
      <c r="D356" s="91">
        <v>152156</v>
      </c>
      <c r="E356" s="91">
        <v>146333</v>
      </c>
      <c r="F356" s="91">
        <v>131895</v>
      </c>
      <c r="G356" s="91">
        <v>163657</v>
      </c>
      <c r="H356" s="91">
        <v>137685</v>
      </c>
      <c r="I356" s="91">
        <v>134845</v>
      </c>
      <c r="J356" s="91">
        <v>167721</v>
      </c>
      <c r="K356" s="91">
        <v>165043</v>
      </c>
      <c r="L356" s="91">
        <v>144769</v>
      </c>
      <c r="M356" s="91">
        <v>151843</v>
      </c>
      <c r="N356" s="91">
        <v>135336</v>
      </c>
      <c r="O356" s="91">
        <v>165507</v>
      </c>
      <c r="P356" s="91">
        <v>159307</v>
      </c>
      <c r="Q356" s="91">
        <v>184973</v>
      </c>
      <c r="R356" s="91">
        <v>180196</v>
      </c>
      <c r="S356" s="91">
        <v>184378</v>
      </c>
      <c r="T356" s="91">
        <v>160640</v>
      </c>
      <c r="U356" s="91">
        <v>152547</v>
      </c>
      <c r="V356" s="91"/>
      <c r="W356" s="91">
        <v>184705</v>
      </c>
      <c r="X356" s="91">
        <v>196646</v>
      </c>
      <c r="Y356" s="21" t="s">
        <v>339</v>
      </c>
    </row>
    <row r="357" spans="1:29" x14ac:dyDescent="0.25">
      <c r="A357" s="41" t="s">
        <v>289</v>
      </c>
      <c r="B357" s="21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64" t="s">
        <v>384</v>
      </c>
    </row>
    <row r="358" spans="1:29" x14ac:dyDescent="0.25">
      <c r="A358" s="41" t="s">
        <v>290</v>
      </c>
      <c r="B358" s="21"/>
      <c r="C358" s="88">
        <v>875</v>
      </c>
      <c r="D358" s="88">
        <v>31</v>
      </c>
      <c r="E358" s="88">
        <v>71</v>
      </c>
      <c r="F358" s="88">
        <v>8</v>
      </c>
      <c r="G358" s="88">
        <v>30</v>
      </c>
      <c r="H358" s="88">
        <v>8</v>
      </c>
      <c r="I358" s="88">
        <v>11</v>
      </c>
      <c r="J358" s="88">
        <v>40</v>
      </c>
      <c r="K358" s="88">
        <v>59</v>
      </c>
      <c r="L358" s="88">
        <v>24</v>
      </c>
      <c r="M358" s="88">
        <v>6</v>
      </c>
      <c r="N358" s="88">
        <v>23</v>
      </c>
      <c r="O358" s="88">
        <v>50</v>
      </c>
      <c r="P358" s="88">
        <v>9</v>
      </c>
      <c r="Q358" s="88">
        <v>11</v>
      </c>
      <c r="R358" s="88">
        <v>27</v>
      </c>
      <c r="S358" s="88">
        <v>38</v>
      </c>
      <c r="T358" s="88">
        <v>77</v>
      </c>
      <c r="U358" s="88">
        <v>24</v>
      </c>
      <c r="V358" s="88"/>
      <c r="W358" s="88">
        <v>45</v>
      </c>
      <c r="X358" s="88">
        <v>229</v>
      </c>
      <c r="Y358" s="21" t="s">
        <v>339</v>
      </c>
    </row>
    <row r="359" spans="1:29" x14ac:dyDescent="0.25">
      <c r="A359" s="41" t="s">
        <v>186</v>
      </c>
      <c r="B359" s="21"/>
      <c r="C359" s="90">
        <v>82.1</v>
      </c>
      <c r="D359" s="90">
        <v>64</v>
      </c>
      <c r="E359" s="90">
        <v>106.4</v>
      </c>
      <c r="F359" s="90">
        <v>46.8</v>
      </c>
      <c r="G359" s="90">
        <v>114.1</v>
      </c>
      <c r="H359" s="90">
        <v>66.099999999999994</v>
      </c>
      <c r="I359" s="90">
        <v>72.400000000000006</v>
      </c>
      <c r="J359" s="90">
        <v>66.400000000000006</v>
      </c>
      <c r="K359" s="90">
        <v>97.2</v>
      </c>
      <c r="L359" s="90">
        <v>120</v>
      </c>
      <c r="M359" s="90">
        <v>42.3</v>
      </c>
      <c r="N359" s="90">
        <v>105</v>
      </c>
      <c r="O359" s="90">
        <v>67.900000000000006</v>
      </c>
      <c r="P359" s="90">
        <v>55.2</v>
      </c>
      <c r="Q359" s="90">
        <v>49.8</v>
      </c>
      <c r="R359" s="90">
        <v>74.599999999999994</v>
      </c>
      <c r="S359" s="90">
        <v>79.2</v>
      </c>
      <c r="T359" s="90">
        <v>106.6</v>
      </c>
      <c r="U359" s="90">
        <v>67.599999999999994</v>
      </c>
      <c r="V359" s="90"/>
      <c r="W359" s="90">
        <v>64.8</v>
      </c>
      <c r="X359" s="90">
        <v>69.3</v>
      </c>
      <c r="Y359" s="21" t="s">
        <v>339</v>
      </c>
    </row>
    <row r="360" spans="1:29" x14ac:dyDescent="0.25">
      <c r="A360" s="41" t="s">
        <v>291</v>
      </c>
      <c r="B360" s="21"/>
      <c r="C360" s="88">
        <v>4441</v>
      </c>
      <c r="D360" s="88">
        <v>157</v>
      </c>
      <c r="E360" s="88">
        <v>254</v>
      </c>
      <c r="F360" s="88">
        <v>101</v>
      </c>
      <c r="G360" s="88">
        <v>91</v>
      </c>
      <c r="H360" s="88">
        <v>39</v>
      </c>
      <c r="I360" s="88">
        <v>66</v>
      </c>
      <c r="J360" s="88">
        <v>198</v>
      </c>
      <c r="K360" s="88">
        <v>169</v>
      </c>
      <c r="L360" s="88">
        <v>45</v>
      </c>
      <c r="M360" s="88">
        <v>17</v>
      </c>
      <c r="N360" s="88">
        <v>47</v>
      </c>
      <c r="O360" s="88">
        <v>336</v>
      </c>
      <c r="P360" s="88">
        <v>26</v>
      </c>
      <c r="Q360" s="88">
        <v>62</v>
      </c>
      <c r="R360" s="88">
        <v>64</v>
      </c>
      <c r="S360" s="88">
        <v>186</v>
      </c>
      <c r="T360" s="88">
        <v>369</v>
      </c>
      <c r="U360" s="88">
        <v>89</v>
      </c>
      <c r="V360" s="88"/>
      <c r="W360" s="88">
        <v>593</v>
      </c>
      <c r="X360" s="88">
        <v>1158</v>
      </c>
      <c r="Y360" s="21" t="s">
        <v>339</v>
      </c>
    </row>
    <row r="361" spans="1:29" x14ac:dyDescent="0.25">
      <c r="A361" s="41" t="s">
        <v>186</v>
      </c>
      <c r="B361" s="21"/>
      <c r="C361" s="90">
        <v>416.2</v>
      </c>
      <c r="D361" s="90">
        <v>324.39999999999998</v>
      </c>
      <c r="E361" s="90">
        <v>380.8</v>
      </c>
      <c r="F361" s="90">
        <v>583.79999999999995</v>
      </c>
      <c r="G361" s="90">
        <v>346</v>
      </c>
      <c r="H361" s="90">
        <v>319.7</v>
      </c>
      <c r="I361" s="90">
        <v>434.2</v>
      </c>
      <c r="J361" s="90">
        <v>328.9</v>
      </c>
      <c r="K361" s="90">
        <v>278</v>
      </c>
      <c r="L361" s="90">
        <v>223.9</v>
      </c>
      <c r="M361" s="90">
        <v>119.7</v>
      </c>
      <c r="N361" s="90">
        <v>214.6</v>
      </c>
      <c r="O361" s="90">
        <v>454.5</v>
      </c>
      <c r="P361" s="90">
        <v>160.5</v>
      </c>
      <c r="Q361" s="90">
        <v>280.5</v>
      </c>
      <c r="R361" s="90">
        <v>176.8</v>
      </c>
      <c r="S361" s="90">
        <v>386.7</v>
      </c>
      <c r="T361" s="90">
        <v>511.1</v>
      </c>
      <c r="U361" s="90">
        <v>250.7</v>
      </c>
      <c r="V361" s="90"/>
      <c r="W361" s="90">
        <v>864.5</v>
      </c>
      <c r="X361" s="90">
        <v>350.6</v>
      </c>
      <c r="Y361" s="21" t="s">
        <v>339</v>
      </c>
    </row>
    <row r="362" spans="1:29" x14ac:dyDescent="0.25">
      <c r="A362" s="41" t="s">
        <v>292</v>
      </c>
      <c r="B362" s="21"/>
      <c r="C362" s="88">
        <v>122</v>
      </c>
      <c r="D362" s="88">
        <v>7</v>
      </c>
      <c r="E362" s="88">
        <v>7</v>
      </c>
      <c r="F362" s="88">
        <v>0</v>
      </c>
      <c r="G362" s="88">
        <v>0</v>
      </c>
      <c r="H362" s="88">
        <v>0</v>
      </c>
      <c r="I362" s="88">
        <v>0</v>
      </c>
      <c r="J362" s="88">
        <v>15</v>
      </c>
      <c r="K362" s="88">
        <v>9</v>
      </c>
      <c r="L362" s="88">
        <v>2</v>
      </c>
      <c r="M362" s="88">
        <v>0</v>
      </c>
      <c r="N362" s="88">
        <v>0</v>
      </c>
      <c r="O362" s="88">
        <v>11</v>
      </c>
      <c r="P362" s="88">
        <v>0</v>
      </c>
      <c r="Q362" s="88">
        <v>0</v>
      </c>
      <c r="R362" s="88">
        <v>3</v>
      </c>
      <c r="S362" s="88">
        <v>4</v>
      </c>
      <c r="T362" s="88">
        <v>7</v>
      </c>
      <c r="U362" s="88">
        <v>3</v>
      </c>
      <c r="V362" s="88"/>
      <c r="W362" s="88">
        <v>17</v>
      </c>
      <c r="X362" s="88">
        <v>37</v>
      </c>
      <c r="Y362" s="21" t="s">
        <v>339</v>
      </c>
    </row>
    <row r="363" spans="1:29" x14ac:dyDescent="0.25">
      <c r="A363" s="41" t="s">
        <v>186</v>
      </c>
      <c r="B363" s="21"/>
      <c r="C363" s="90">
        <v>9</v>
      </c>
      <c r="D363" s="90">
        <v>14.4</v>
      </c>
      <c r="E363" s="90">
        <v>9</v>
      </c>
      <c r="F363" s="90">
        <v>0</v>
      </c>
      <c r="G363" s="90">
        <v>0</v>
      </c>
      <c r="H363" s="90">
        <v>0</v>
      </c>
      <c r="I363" s="90">
        <v>0</v>
      </c>
      <c r="J363" s="90">
        <v>25</v>
      </c>
      <c r="K363" s="90">
        <v>8</v>
      </c>
      <c r="L363" s="90">
        <v>10</v>
      </c>
      <c r="M363" s="90">
        <v>0</v>
      </c>
      <c r="N363" s="90">
        <v>0</v>
      </c>
      <c r="O363" s="90">
        <v>14</v>
      </c>
      <c r="P363" s="90">
        <v>0</v>
      </c>
      <c r="Q363" s="90">
        <v>0</v>
      </c>
      <c r="R363" s="90">
        <v>8</v>
      </c>
      <c r="S363" s="90">
        <v>6</v>
      </c>
      <c r="T363" s="90">
        <v>7</v>
      </c>
      <c r="U363" s="90">
        <v>6</v>
      </c>
      <c r="V363" s="90"/>
      <c r="W363" s="90">
        <v>19</v>
      </c>
      <c r="X363" s="90">
        <v>10</v>
      </c>
      <c r="Y363" s="21" t="s">
        <v>339</v>
      </c>
    </row>
    <row r="364" spans="1:29" x14ac:dyDescent="0.25">
      <c r="A364" s="41" t="s">
        <v>293</v>
      </c>
      <c r="B364" s="21"/>
      <c r="C364" s="88">
        <v>858</v>
      </c>
      <c r="D364" s="88">
        <v>37</v>
      </c>
      <c r="E364" s="88">
        <v>49</v>
      </c>
      <c r="F364" s="88">
        <v>64</v>
      </c>
      <c r="G364" s="88">
        <v>11</v>
      </c>
      <c r="H364" s="88">
        <v>0</v>
      </c>
      <c r="I364" s="88">
        <v>11</v>
      </c>
      <c r="J364" s="88">
        <v>74</v>
      </c>
      <c r="K364" s="88">
        <v>84</v>
      </c>
      <c r="L364" s="88">
        <v>13</v>
      </c>
      <c r="M364" s="88">
        <v>11</v>
      </c>
      <c r="N364" s="88">
        <v>30</v>
      </c>
      <c r="O364" s="88">
        <v>36</v>
      </c>
      <c r="P364" s="88">
        <v>8</v>
      </c>
      <c r="Q364" s="88">
        <v>11</v>
      </c>
      <c r="R364" s="88">
        <v>30</v>
      </c>
      <c r="S364" s="88">
        <v>24</v>
      </c>
      <c r="T364" s="88">
        <v>46</v>
      </c>
      <c r="U364" s="88">
        <v>20</v>
      </c>
      <c r="V364" s="88"/>
      <c r="W364" s="88">
        <v>77</v>
      </c>
      <c r="X364" s="88">
        <v>222</v>
      </c>
      <c r="Y364" s="21" t="s">
        <v>339</v>
      </c>
      <c r="Z364" s="25"/>
      <c r="AA364" s="26"/>
      <c r="AB364" s="27"/>
      <c r="AC364" s="27"/>
    </row>
    <row r="365" spans="1:29" x14ac:dyDescent="0.25">
      <c r="A365" s="41" t="s">
        <v>186</v>
      </c>
      <c r="B365" s="21"/>
      <c r="C365" s="90">
        <v>74</v>
      </c>
      <c r="D365" s="90">
        <v>39</v>
      </c>
      <c r="E365" s="90">
        <v>73</v>
      </c>
      <c r="F365" s="90">
        <v>374</v>
      </c>
      <c r="G365" s="90">
        <v>42</v>
      </c>
      <c r="H365" s="90">
        <v>0</v>
      </c>
      <c r="I365" s="90">
        <v>72</v>
      </c>
      <c r="J365" s="90">
        <v>123</v>
      </c>
      <c r="K365" s="90">
        <v>127</v>
      </c>
      <c r="L365" s="90">
        <v>65</v>
      </c>
      <c r="M365" s="90">
        <v>78</v>
      </c>
      <c r="N365" s="90">
        <v>137</v>
      </c>
      <c r="O365" s="90">
        <v>42</v>
      </c>
      <c r="P365" s="90">
        <v>49</v>
      </c>
      <c r="Q365" s="90">
        <v>50</v>
      </c>
      <c r="R365" s="90">
        <v>83</v>
      </c>
      <c r="S365" s="90">
        <v>50</v>
      </c>
      <c r="T365" s="90">
        <v>64</v>
      </c>
      <c r="U365" s="90">
        <v>56</v>
      </c>
      <c r="V365" s="90"/>
      <c r="W365" s="90">
        <v>101</v>
      </c>
      <c r="X365" s="90">
        <v>59</v>
      </c>
      <c r="Y365" s="21" t="s">
        <v>339</v>
      </c>
      <c r="Z365" s="25"/>
      <c r="AA365" s="26"/>
      <c r="AB365" s="27"/>
      <c r="AC365" s="27"/>
    </row>
    <row r="366" spans="1:29" ht="30" x14ac:dyDescent="0.25">
      <c r="A366" s="41" t="s">
        <v>294</v>
      </c>
      <c r="B366" s="21"/>
      <c r="C366" s="88">
        <v>538987</v>
      </c>
      <c r="D366" s="88">
        <v>21833</v>
      </c>
      <c r="E366" s="88">
        <v>31958</v>
      </c>
      <c r="F366" s="88">
        <v>7140</v>
      </c>
      <c r="G366" s="88">
        <v>10389</v>
      </c>
      <c r="H366" s="88">
        <v>4408</v>
      </c>
      <c r="I366" s="88">
        <v>5730</v>
      </c>
      <c r="J366" s="88">
        <v>21680</v>
      </c>
      <c r="K366" s="88">
        <v>32884</v>
      </c>
      <c r="L366" s="88">
        <v>7830</v>
      </c>
      <c r="M366" s="88">
        <v>5640</v>
      </c>
      <c r="N366" s="88">
        <v>10080</v>
      </c>
      <c r="O366" s="88">
        <v>34466</v>
      </c>
      <c r="P366" s="88">
        <v>8302</v>
      </c>
      <c r="Q366" s="88">
        <v>9481</v>
      </c>
      <c r="R366" s="88">
        <v>15573</v>
      </c>
      <c r="S366" s="88">
        <v>17543</v>
      </c>
      <c r="T366" s="88">
        <v>36383</v>
      </c>
      <c r="U366" s="88">
        <v>15975</v>
      </c>
      <c r="V366" s="88"/>
      <c r="W366" s="88">
        <v>32562</v>
      </c>
      <c r="X366" s="88">
        <v>203158</v>
      </c>
      <c r="Y366" s="21" t="s">
        <v>339</v>
      </c>
      <c r="Z366" s="25"/>
      <c r="AA366" s="26"/>
      <c r="AB366" s="27"/>
      <c r="AC366" s="27"/>
    </row>
    <row r="367" spans="1:29" ht="30" x14ac:dyDescent="0.25">
      <c r="A367" s="41" t="s">
        <v>187</v>
      </c>
      <c r="B367" s="21"/>
      <c r="C367" s="92">
        <v>598.9</v>
      </c>
      <c r="D367" s="92">
        <v>539.45000000000005</v>
      </c>
      <c r="E367" s="92">
        <v>571.17999999999995</v>
      </c>
      <c r="F367" s="92">
        <v>498.81</v>
      </c>
      <c r="G367" s="92">
        <v>479.42</v>
      </c>
      <c r="H367" s="92">
        <v>430.85</v>
      </c>
      <c r="I367" s="92">
        <v>459.02</v>
      </c>
      <c r="J367" s="92">
        <v>428.26</v>
      </c>
      <c r="K367" s="92">
        <v>653.39</v>
      </c>
      <c r="L367" s="92">
        <v>476.31</v>
      </c>
      <c r="M367" s="92">
        <v>469.84</v>
      </c>
      <c r="N367" s="92">
        <v>558.29</v>
      </c>
      <c r="O367" s="92">
        <v>555.70000000000005</v>
      </c>
      <c r="P367" s="92">
        <v>603.08000000000004</v>
      </c>
      <c r="Q367" s="92">
        <v>510.42</v>
      </c>
      <c r="R367" s="92">
        <v>507</v>
      </c>
      <c r="S367" s="92">
        <v>435.51</v>
      </c>
      <c r="T367" s="92">
        <v>603.15</v>
      </c>
      <c r="U367" s="92">
        <v>554.73</v>
      </c>
      <c r="V367" s="92"/>
      <c r="W367" s="92">
        <v>545.5</v>
      </c>
      <c r="X367" s="92">
        <v>717.6</v>
      </c>
      <c r="Y367" s="21" t="s">
        <v>339</v>
      </c>
      <c r="Z367" s="25"/>
      <c r="AA367" s="26"/>
      <c r="AB367" s="27"/>
      <c r="AC367" s="27"/>
    </row>
    <row r="368" spans="1:29" s="27" customFormat="1" ht="129" customHeight="1" x14ac:dyDescent="0.25">
      <c r="A368" s="41" t="s">
        <v>206</v>
      </c>
      <c r="B368" s="79" t="s">
        <v>220</v>
      </c>
      <c r="C368" s="68">
        <v>780222</v>
      </c>
      <c r="D368" s="69">
        <v>22575</v>
      </c>
      <c r="E368" s="69"/>
      <c r="F368" s="69">
        <v>6350</v>
      </c>
      <c r="G368" s="69">
        <v>11327</v>
      </c>
      <c r="H368" s="69">
        <v>4473</v>
      </c>
      <c r="I368" s="69">
        <v>6622</v>
      </c>
      <c r="J368" s="73">
        <v>30525</v>
      </c>
      <c r="K368" s="69">
        <v>31103</v>
      </c>
      <c r="L368" s="69">
        <v>11274</v>
      </c>
      <c r="M368" s="69">
        <v>6177</v>
      </c>
      <c r="N368" s="69">
        <v>14025</v>
      </c>
      <c r="O368" s="69">
        <v>47476</v>
      </c>
      <c r="P368" s="69">
        <v>4726</v>
      </c>
      <c r="Q368" s="69">
        <v>7643</v>
      </c>
      <c r="R368" s="69">
        <v>15859</v>
      </c>
      <c r="S368" s="69">
        <v>16768</v>
      </c>
      <c r="T368" s="69">
        <v>27187</v>
      </c>
      <c r="U368" s="69">
        <v>16490</v>
      </c>
      <c r="V368" s="69"/>
      <c r="W368" s="69">
        <v>59133</v>
      </c>
      <c r="X368" s="68">
        <v>440489</v>
      </c>
      <c r="Y368" s="21" t="s">
        <v>339</v>
      </c>
      <c r="Z368" s="25"/>
      <c r="AA368" s="26"/>
    </row>
    <row r="369" spans="1:29" s="27" customFormat="1" ht="81.75" customHeight="1" x14ac:dyDescent="0.25">
      <c r="A369" s="41" t="s">
        <v>295</v>
      </c>
      <c r="B369" s="79" t="s">
        <v>219</v>
      </c>
      <c r="C369" s="21" t="s">
        <v>384</v>
      </c>
      <c r="D369" s="21" t="s">
        <v>384</v>
      </c>
      <c r="E369" s="21" t="s">
        <v>384</v>
      </c>
      <c r="F369" s="21" t="s">
        <v>384</v>
      </c>
      <c r="G369" s="21" t="s">
        <v>384</v>
      </c>
      <c r="H369" s="21" t="s">
        <v>384</v>
      </c>
      <c r="I369" s="21" t="s">
        <v>384</v>
      </c>
      <c r="J369" s="21" t="s">
        <v>384</v>
      </c>
      <c r="K369" s="21" t="s">
        <v>384</v>
      </c>
      <c r="L369" s="21" t="s">
        <v>384</v>
      </c>
      <c r="M369" s="21" t="s">
        <v>384</v>
      </c>
      <c r="N369" s="21" t="s">
        <v>384</v>
      </c>
      <c r="O369" s="21" t="s">
        <v>384</v>
      </c>
      <c r="P369" s="21" t="s">
        <v>384</v>
      </c>
      <c r="Q369" s="21" t="s">
        <v>384</v>
      </c>
      <c r="R369" s="21" t="s">
        <v>384</v>
      </c>
      <c r="S369" s="21" t="s">
        <v>384</v>
      </c>
      <c r="T369" s="21" t="s">
        <v>384</v>
      </c>
      <c r="U369" s="21" t="s">
        <v>384</v>
      </c>
      <c r="V369" s="21" t="s">
        <v>384</v>
      </c>
      <c r="W369" s="21" t="s">
        <v>384</v>
      </c>
      <c r="X369" s="21" t="s">
        <v>384</v>
      </c>
      <c r="Y369" s="21" t="s">
        <v>384</v>
      </c>
      <c r="Z369" s="25"/>
      <c r="AA369" s="26"/>
    </row>
    <row r="370" spans="1:29" s="27" customFormat="1" ht="30" x14ac:dyDescent="0.25">
      <c r="A370" s="41" t="s">
        <v>188</v>
      </c>
      <c r="B370" s="21"/>
      <c r="C370" s="88">
        <v>0</v>
      </c>
      <c r="D370" s="88">
        <v>0</v>
      </c>
      <c r="E370" s="88">
        <v>0</v>
      </c>
      <c r="F370" s="88">
        <v>0</v>
      </c>
      <c r="G370" s="88">
        <v>0</v>
      </c>
      <c r="H370" s="88">
        <v>0</v>
      </c>
      <c r="I370" s="88">
        <v>0</v>
      </c>
      <c r="J370" s="88">
        <v>0</v>
      </c>
      <c r="K370" s="88">
        <v>0</v>
      </c>
      <c r="L370" s="88">
        <v>0</v>
      </c>
      <c r="M370" s="88">
        <v>0</v>
      </c>
      <c r="N370" s="88">
        <v>0</v>
      </c>
      <c r="O370" s="88">
        <v>0</v>
      </c>
      <c r="P370" s="88">
        <v>0</v>
      </c>
      <c r="Q370" s="88">
        <v>0</v>
      </c>
      <c r="R370" s="88">
        <v>0</v>
      </c>
      <c r="S370" s="88">
        <v>0</v>
      </c>
      <c r="T370" s="88">
        <v>0</v>
      </c>
      <c r="U370" s="88">
        <v>0</v>
      </c>
      <c r="V370" s="88">
        <v>0</v>
      </c>
      <c r="W370" s="88">
        <v>0</v>
      </c>
      <c r="X370" s="88">
        <v>0</v>
      </c>
      <c r="Y370" s="21" t="s">
        <v>339</v>
      </c>
      <c r="Z370" s="25"/>
      <c r="AA370" s="26"/>
    </row>
    <row r="371" spans="1:29" s="27" customFormat="1" ht="30" x14ac:dyDescent="0.25">
      <c r="A371" s="41" t="s">
        <v>189</v>
      </c>
      <c r="B371" s="21"/>
      <c r="C371" s="88">
        <v>8.0399999999999991</v>
      </c>
      <c r="D371" s="88">
        <v>8.99</v>
      </c>
      <c r="E371" s="88">
        <v>3.75</v>
      </c>
      <c r="F371" s="88">
        <v>5.69</v>
      </c>
      <c r="G371" s="88">
        <v>12.58</v>
      </c>
      <c r="H371" s="88">
        <v>0</v>
      </c>
      <c r="I371" s="88">
        <v>37.5</v>
      </c>
      <c r="J371" s="88">
        <v>4.1399999999999997</v>
      </c>
      <c r="K371" s="88">
        <v>5.71</v>
      </c>
      <c r="L371" s="88">
        <v>7.96</v>
      </c>
      <c r="M371" s="88">
        <v>0</v>
      </c>
      <c r="N371" s="88">
        <v>9.57</v>
      </c>
      <c r="O371" s="88">
        <v>7.78</v>
      </c>
      <c r="P371" s="88">
        <v>0</v>
      </c>
      <c r="Q371" s="88">
        <v>4.97</v>
      </c>
      <c r="R371" s="88">
        <v>7.58</v>
      </c>
      <c r="S371" s="88">
        <v>13.14</v>
      </c>
      <c r="T371" s="88">
        <v>7.2</v>
      </c>
      <c r="U371" s="88">
        <v>4.2</v>
      </c>
      <c r="V371" s="88">
        <v>9.1999999999999993</v>
      </c>
      <c r="W371" s="88"/>
      <c r="X371" s="88">
        <v>8.0299999999999994</v>
      </c>
      <c r="Y371" s="21" t="s">
        <v>339</v>
      </c>
      <c r="Z371" s="25"/>
      <c r="AA371" s="26"/>
    </row>
    <row r="372" spans="1:29" s="27" customFormat="1" ht="30" x14ac:dyDescent="0.25">
      <c r="A372" s="41" t="s">
        <v>190</v>
      </c>
      <c r="B372" s="21"/>
      <c r="C372" s="88">
        <v>8.42</v>
      </c>
      <c r="D372" s="88">
        <v>8.49</v>
      </c>
      <c r="E372" s="88">
        <v>3.93</v>
      </c>
      <c r="F372" s="88">
        <v>8.82</v>
      </c>
      <c r="G372" s="88">
        <v>12.77</v>
      </c>
      <c r="H372" s="88">
        <v>0</v>
      </c>
      <c r="I372" s="88">
        <v>31.08</v>
      </c>
      <c r="J372" s="88">
        <v>9.74</v>
      </c>
      <c r="K372" s="88">
        <v>9</v>
      </c>
      <c r="L372" s="88">
        <v>6.95</v>
      </c>
      <c r="M372" s="88">
        <v>3.69</v>
      </c>
      <c r="N372" s="88">
        <v>13.09</v>
      </c>
      <c r="O372" s="88">
        <v>7.33</v>
      </c>
      <c r="P372" s="88">
        <v>3.32</v>
      </c>
      <c r="Q372" s="88">
        <v>7.07</v>
      </c>
      <c r="R372" s="88">
        <v>9.01</v>
      </c>
      <c r="S372" s="88">
        <v>13.27</v>
      </c>
      <c r="T372" s="88">
        <v>9.18</v>
      </c>
      <c r="U372" s="88">
        <v>3.8</v>
      </c>
      <c r="V372" s="88"/>
      <c r="W372" s="88">
        <v>6.16</v>
      </c>
      <c r="X372" s="88">
        <v>24.7</v>
      </c>
      <c r="Y372" s="21" t="s">
        <v>339</v>
      </c>
      <c r="Z372" s="25"/>
      <c r="AA372" s="26"/>
    </row>
    <row r="373" spans="1:29" s="27" customFormat="1" ht="30" x14ac:dyDescent="0.25">
      <c r="A373" s="41" t="s">
        <v>342</v>
      </c>
      <c r="B373" s="21"/>
      <c r="C373" s="91">
        <v>116717</v>
      </c>
      <c r="D373" s="91">
        <v>72405</v>
      </c>
      <c r="E373" s="91">
        <v>133121</v>
      </c>
      <c r="F373" s="91">
        <v>81064</v>
      </c>
      <c r="G373" s="91">
        <v>72296</v>
      </c>
      <c r="H373" s="91">
        <v>52791</v>
      </c>
      <c r="I373" s="91">
        <v>76911</v>
      </c>
      <c r="J373" s="91">
        <v>89925</v>
      </c>
      <c r="K373" s="91">
        <v>122373</v>
      </c>
      <c r="L373" s="91">
        <v>63152</v>
      </c>
      <c r="M373" s="91">
        <v>86443</v>
      </c>
      <c r="N373" s="91">
        <v>102030</v>
      </c>
      <c r="O373" s="91">
        <v>100110</v>
      </c>
      <c r="P373" s="91">
        <v>74095</v>
      </c>
      <c r="Q373" s="91">
        <v>118912</v>
      </c>
      <c r="R373" s="91">
        <v>118056</v>
      </c>
      <c r="S373" s="91">
        <v>81798</v>
      </c>
      <c r="T373" s="91">
        <v>106259</v>
      </c>
      <c r="U373" s="91">
        <v>93639</v>
      </c>
      <c r="V373" s="91"/>
      <c r="W373" s="91">
        <v>156333</v>
      </c>
      <c r="X373" s="91">
        <v>140086</v>
      </c>
      <c r="Y373" s="21" t="s">
        <v>339</v>
      </c>
      <c r="Z373" s="25"/>
      <c r="AA373" s="26"/>
    </row>
    <row r="374" spans="1:29" s="27" customFormat="1" x14ac:dyDescent="0.25">
      <c r="A374" s="41" t="s">
        <v>191</v>
      </c>
      <c r="B374" s="21"/>
      <c r="C374" s="91">
        <v>119905</v>
      </c>
      <c r="D374" s="91">
        <v>70413</v>
      </c>
      <c r="E374" s="91">
        <v>144773</v>
      </c>
      <c r="F374" s="91">
        <v>81483</v>
      </c>
      <c r="G374" s="91">
        <v>69456</v>
      </c>
      <c r="H374" s="91">
        <v>53745</v>
      </c>
      <c r="I374" s="91">
        <v>77741</v>
      </c>
      <c r="J374" s="91">
        <v>89058</v>
      </c>
      <c r="K374" s="91">
        <v>118254</v>
      </c>
      <c r="L374" s="91">
        <v>61728</v>
      </c>
      <c r="M374" s="91">
        <v>84668</v>
      </c>
      <c r="N374" s="91">
        <v>104966</v>
      </c>
      <c r="O374" s="91">
        <v>108420</v>
      </c>
      <c r="P374" s="91">
        <v>74970</v>
      </c>
      <c r="Q374" s="91">
        <v>123770</v>
      </c>
      <c r="R374" s="91">
        <v>104856</v>
      </c>
      <c r="S374" s="91">
        <v>83364</v>
      </c>
      <c r="T374" s="91">
        <v>103460</v>
      </c>
      <c r="U374" s="91">
        <v>96526</v>
      </c>
      <c r="V374" s="91"/>
      <c r="W374" s="91">
        <v>161825</v>
      </c>
      <c r="X374" s="91">
        <v>149112</v>
      </c>
      <c r="Y374" s="21" t="s">
        <v>339</v>
      </c>
      <c r="Z374"/>
      <c r="AA374" s="11"/>
      <c r="AB374" s="12"/>
      <c r="AC374" s="12"/>
    </row>
    <row r="375" spans="1:29" s="27" customFormat="1" ht="15" customHeight="1" x14ac:dyDescent="0.25">
      <c r="A375" s="41" t="s">
        <v>192</v>
      </c>
      <c r="B375" s="21"/>
      <c r="C375" s="91">
        <v>99312</v>
      </c>
      <c r="D375" s="91">
        <v>83042</v>
      </c>
      <c r="E375" s="91">
        <v>68932</v>
      </c>
      <c r="F375" s="91">
        <v>79146</v>
      </c>
      <c r="G375" s="91">
        <v>87356</v>
      </c>
      <c r="H375" s="91">
        <v>48021</v>
      </c>
      <c r="I375" s="91">
        <v>72301</v>
      </c>
      <c r="J375" s="91">
        <v>94884</v>
      </c>
      <c r="K375" s="91">
        <v>144963</v>
      </c>
      <c r="L375" s="91">
        <v>754</v>
      </c>
      <c r="M375" s="91">
        <v>93870</v>
      </c>
      <c r="N375" s="91">
        <v>86685</v>
      </c>
      <c r="O375" s="91">
        <v>53190</v>
      </c>
      <c r="P375" s="91">
        <v>69962</v>
      </c>
      <c r="Q375" s="91">
        <v>94633</v>
      </c>
      <c r="R375" s="91">
        <v>180673</v>
      </c>
      <c r="S375" s="91">
        <v>73052</v>
      </c>
      <c r="T375" s="91">
        <v>121076</v>
      </c>
      <c r="U375" s="91">
        <v>77741</v>
      </c>
      <c r="V375" s="91"/>
      <c r="W375" s="91">
        <v>132813</v>
      </c>
      <c r="X375" s="91">
        <v>88618</v>
      </c>
      <c r="Y375" s="21" t="s">
        <v>339</v>
      </c>
      <c r="Z375"/>
      <c r="AA375" s="5"/>
      <c r="AB375" s="2"/>
      <c r="AC375" s="2"/>
    </row>
    <row r="376" spans="1:29" s="27" customFormat="1" x14ac:dyDescent="0.25">
      <c r="A376" s="41" t="s">
        <v>193</v>
      </c>
      <c r="B376" s="21"/>
      <c r="C376" s="88">
        <v>3474</v>
      </c>
      <c r="D376" s="88">
        <v>31</v>
      </c>
      <c r="E376" s="88">
        <v>112</v>
      </c>
      <c r="F376" s="88">
        <v>47</v>
      </c>
      <c r="G376" s="88">
        <v>51</v>
      </c>
      <c r="H376" s="88">
        <v>49</v>
      </c>
      <c r="I376" s="88">
        <v>34</v>
      </c>
      <c r="J376" s="88">
        <v>204</v>
      </c>
      <c r="K376" s="88">
        <v>61</v>
      </c>
      <c r="L376" s="88">
        <v>35</v>
      </c>
      <c r="M376" s="88">
        <v>33</v>
      </c>
      <c r="N376" s="88">
        <v>30</v>
      </c>
      <c r="O376" s="88">
        <v>95</v>
      </c>
      <c r="P376" s="88">
        <v>23</v>
      </c>
      <c r="Q376" s="88">
        <v>43</v>
      </c>
      <c r="R376" s="88">
        <v>93</v>
      </c>
      <c r="S376" s="88">
        <v>101</v>
      </c>
      <c r="T376" s="88">
        <v>153</v>
      </c>
      <c r="U376" s="88">
        <v>46</v>
      </c>
      <c r="V376" s="88"/>
      <c r="W376" s="88">
        <v>171</v>
      </c>
      <c r="X376" s="88">
        <v>2062</v>
      </c>
      <c r="Y376" s="21" t="s">
        <v>339</v>
      </c>
      <c r="Z376"/>
      <c r="AA376" s="5"/>
      <c r="AB376" s="2"/>
      <c r="AC376" s="2"/>
    </row>
    <row r="377" spans="1:29" s="27" customFormat="1" x14ac:dyDescent="0.25">
      <c r="A377" s="41" t="s">
        <v>194</v>
      </c>
      <c r="B377" s="21"/>
      <c r="C377" s="88">
        <v>13.8</v>
      </c>
      <c r="D377" s="88">
        <v>2.7</v>
      </c>
      <c r="E377" s="88">
        <v>7.2</v>
      </c>
      <c r="F377" s="88">
        <v>12.1</v>
      </c>
      <c r="G377" s="88">
        <v>8.9</v>
      </c>
      <c r="H377" s="88">
        <v>18.3</v>
      </c>
      <c r="I377" s="88">
        <v>9.8000000000000007</v>
      </c>
      <c r="J377" s="88">
        <v>14.4</v>
      </c>
      <c r="K377" s="88">
        <v>4.5</v>
      </c>
      <c r="L377" s="88">
        <v>7.5</v>
      </c>
      <c r="M377" s="88">
        <v>9.9</v>
      </c>
      <c r="N377" s="88">
        <v>6.2</v>
      </c>
      <c r="O377" s="88">
        <v>5.5</v>
      </c>
      <c r="P377" s="88">
        <v>6.2</v>
      </c>
      <c r="Q377" s="88">
        <v>8.5</v>
      </c>
      <c r="R377" s="88">
        <v>11.2</v>
      </c>
      <c r="S377" s="88">
        <v>9.1</v>
      </c>
      <c r="T377" s="88">
        <v>9</v>
      </c>
      <c r="U377" s="88">
        <v>5.7</v>
      </c>
      <c r="V377" s="88"/>
      <c r="W377" s="88">
        <v>10.5</v>
      </c>
      <c r="X377" s="88">
        <v>25.1</v>
      </c>
      <c r="Y377" s="21" t="s">
        <v>339</v>
      </c>
      <c r="Z377"/>
      <c r="AA377" s="5"/>
      <c r="AB377" s="2"/>
      <c r="AC377" s="2"/>
    </row>
    <row r="378" spans="1:29" s="27" customFormat="1" x14ac:dyDescent="0.25">
      <c r="A378" s="41" t="s">
        <v>38</v>
      </c>
      <c r="B378" s="21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64" t="s">
        <v>384</v>
      </c>
      <c r="Z378"/>
      <c r="AA378" s="5"/>
      <c r="AB378" s="2"/>
      <c r="AC378" s="2"/>
    </row>
    <row r="379" spans="1:29" s="27" customFormat="1" x14ac:dyDescent="0.25">
      <c r="A379" s="41" t="s">
        <v>195</v>
      </c>
      <c r="B379" s="21"/>
      <c r="C379" s="88">
        <v>2</v>
      </c>
      <c r="D379" s="88"/>
      <c r="E379" s="88"/>
      <c r="F379" s="88"/>
      <c r="G379" s="88"/>
      <c r="H379" s="88"/>
      <c r="I379" s="88"/>
      <c r="J379" s="88">
        <v>1</v>
      </c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>
        <v>1</v>
      </c>
      <c r="Y379" s="21" t="s">
        <v>339</v>
      </c>
      <c r="Z379"/>
      <c r="AA379" s="5"/>
      <c r="AB379" s="2"/>
      <c r="AC379" s="2"/>
    </row>
    <row r="380" spans="1:29" s="27" customFormat="1" x14ac:dyDescent="0.25">
      <c r="A380" s="41" t="s">
        <v>196</v>
      </c>
      <c r="B380" s="21"/>
      <c r="C380" s="88">
        <v>30</v>
      </c>
      <c r="D380" s="88"/>
      <c r="E380" s="88"/>
      <c r="F380" s="88"/>
      <c r="G380" s="88">
        <v>2</v>
      </c>
      <c r="H380" s="88"/>
      <c r="I380" s="88">
        <v>1</v>
      </c>
      <c r="J380" s="88">
        <v>3</v>
      </c>
      <c r="K380" s="88"/>
      <c r="L380" s="88"/>
      <c r="M380" s="88"/>
      <c r="N380" s="88"/>
      <c r="O380" s="88">
        <v>1</v>
      </c>
      <c r="P380" s="88"/>
      <c r="Q380" s="88"/>
      <c r="R380" s="88">
        <v>3</v>
      </c>
      <c r="S380" s="88"/>
      <c r="T380" s="88"/>
      <c r="U380" s="88"/>
      <c r="V380" s="88"/>
      <c r="W380" s="88"/>
      <c r="X380" s="88">
        <v>20</v>
      </c>
      <c r="Y380" s="21" t="s">
        <v>339</v>
      </c>
      <c r="Z380"/>
      <c r="AA380" s="5"/>
      <c r="AB380" s="2"/>
      <c r="AC380" s="2"/>
    </row>
    <row r="381" spans="1:29" s="12" customFormat="1" ht="15" customHeight="1" x14ac:dyDescent="0.25">
      <c r="A381" s="141" t="s">
        <v>302</v>
      </c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  <c r="V381" s="141"/>
      <c r="W381" s="141"/>
      <c r="X381" s="141"/>
      <c r="Y381" s="141"/>
      <c r="Z381"/>
      <c r="AA381" s="5"/>
      <c r="AB381" s="2"/>
      <c r="AC381" s="2"/>
    </row>
    <row r="382" spans="1:29" s="27" customFormat="1" ht="123" customHeight="1" x14ac:dyDescent="0.25">
      <c r="A382" s="65" t="s">
        <v>317</v>
      </c>
      <c r="B382" s="79" t="s">
        <v>221</v>
      </c>
      <c r="C382" s="126" t="s">
        <v>384</v>
      </c>
      <c r="D382" s="126" t="s">
        <v>384</v>
      </c>
      <c r="E382" s="126" t="s">
        <v>384</v>
      </c>
      <c r="F382" s="126" t="s">
        <v>384</v>
      </c>
      <c r="G382" s="126" t="s">
        <v>384</v>
      </c>
      <c r="H382" s="126" t="s">
        <v>384</v>
      </c>
      <c r="I382" s="126" t="s">
        <v>384</v>
      </c>
      <c r="J382" s="126" t="s">
        <v>384</v>
      </c>
      <c r="K382" s="126" t="s">
        <v>384</v>
      </c>
      <c r="L382" s="126" t="s">
        <v>384</v>
      </c>
      <c r="M382" s="126" t="s">
        <v>384</v>
      </c>
      <c r="N382" s="126" t="s">
        <v>384</v>
      </c>
      <c r="O382" s="126" t="s">
        <v>384</v>
      </c>
      <c r="P382" s="126" t="s">
        <v>384</v>
      </c>
      <c r="Q382" s="126" t="s">
        <v>384</v>
      </c>
      <c r="R382" s="126" t="s">
        <v>384</v>
      </c>
      <c r="S382" s="126" t="s">
        <v>384</v>
      </c>
      <c r="T382" s="126" t="s">
        <v>384</v>
      </c>
      <c r="U382" s="126" t="s">
        <v>384</v>
      </c>
      <c r="V382" s="126" t="s">
        <v>384</v>
      </c>
      <c r="W382" s="126" t="s">
        <v>384</v>
      </c>
      <c r="X382" s="126" t="s">
        <v>384</v>
      </c>
      <c r="Y382" s="126" t="s">
        <v>384</v>
      </c>
      <c r="Z382" s="25"/>
      <c r="AA382" s="26"/>
    </row>
    <row r="383" spans="1:29" s="27" customFormat="1" ht="28.5" customHeight="1" x14ac:dyDescent="0.25">
      <c r="A383" s="41" t="s">
        <v>312</v>
      </c>
      <c r="B383" s="21"/>
      <c r="C383" s="126" t="s">
        <v>339</v>
      </c>
      <c r="D383" s="126" t="s">
        <v>339</v>
      </c>
      <c r="E383" s="126" t="s">
        <v>339</v>
      </c>
      <c r="F383" s="126" t="s">
        <v>339</v>
      </c>
      <c r="G383" s="126" t="s">
        <v>339</v>
      </c>
      <c r="H383" s="126" t="s">
        <v>339</v>
      </c>
      <c r="I383" s="126" t="s">
        <v>339</v>
      </c>
      <c r="J383" s="126" t="s">
        <v>339</v>
      </c>
      <c r="K383" s="126" t="s">
        <v>339</v>
      </c>
      <c r="L383" s="126" t="s">
        <v>339</v>
      </c>
      <c r="M383" s="126" t="s">
        <v>339</v>
      </c>
      <c r="N383" s="126" t="s">
        <v>339</v>
      </c>
      <c r="O383" s="126" t="s">
        <v>339</v>
      </c>
      <c r="P383" s="126" t="s">
        <v>339</v>
      </c>
      <c r="Q383" s="126" t="s">
        <v>339</v>
      </c>
      <c r="R383" s="126" t="s">
        <v>339</v>
      </c>
      <c r="S383" s="126" t="s">
        <v>339</v>
      </c>
      <c r="T383" s="126" t="s">
        <v>339</v>
      </c>
      <c r="U383" s="126" t="s">
        <v>339</v>
      </c>
      <c r="V383" s="126" t="s">
        <v>339</v>
      </c>
      <c r="W383" s="126" t="s">
        <v>339</v>
      </c>
      <c r="X383" s="126" t="s">
        <v>339</v>
      </c>
      <c r="Y383" s="126" t="s">
        <v>339</v>
      </c>
      <c r="Z383" s="25"/>
      <c r="AA383" s="26"/>
    </row>
    <row r="384" spans="1:29" s="27" customFormat="1" x14ac:dyDescent="0.25">
      <c r="A384" s="41" t="s">
        <v>337</v>
      </c>
      <c r="B384" s="21"/>
      <c r="C384" s="126" t="s">
        <v>339</v>
      </c>
      <c r="D384" s="126" t="s">
        <v>339</v>
      </c>
      <c r="E384" s="126" t="s">
        <v>339</v>
      </c>
      <c r="F384" s="126" t="s">
        <v>339</v>
      </c>
      <c r="G384" s="126" t="s">
        <v>339</v>
      </c>
      <c r="H384" s="126" t="s">
        <v>339</v>
      </c>
      <c r="I384" s="126" t="s">
        <v>339</v>
      </c>
      <c r="J384" s="126" t="s">
        <v>339</v>
      </c>
      <c r="K384" s="126" t="s">
        <v>339</v>
      </c>
      <c r="L384" s="126" t="s">
        <v>339</v>
      </c>
      <c r="M384" s="126" t="s">
        <v>339</v>
      </c>
      <c r="N384" s="126" t="s">
        <v>339</v>
      </c>
      <c r="O384" s="126" t="s">
        <v>339</v>
      </c>
      <c r="P384" s="126" t="s">
        <v>339</v>
      </c>
      <c r="Q384" s="126" t="s">
        <v>339</v>
      </c>
      <c r="R384" s="126" t="s">
        <v>339</v>
      </c>
      <c r="S384" s="126" t="s">
        <v>339</v>
      </c>
      <c r="T384" s="126" t="s">
        <v>339</v>
      </c>
      <c r="U384" s="126" t="s">
        <v>339</v>
      </c>
      <c r="V384" s="126" t="s">
        <v>339</v>
      </c>
      <c r="W384" s="126" t="s">
        <v>339</v>
      </c>
      <c r="X384" s="126" t="s">
        <v>339</v>
      </c>
      <c r="Y384" s="126" t="s">
        <v>339</v>
      </c>
      <c r="Z384" s="25"/>
      <c r="AA384" s="26"/>
    </row>
    <row r="385" spans="1:27" s="27" customFormat="1" x14ac:dyDescent="0.25">
      <c r="A385" s="41" t="s">
        <v>197</v>
      </c>
      <c r="B385" s="21"/>
      <c r="C385" s="127">
        <v>1321512805</v>
      </c>
      <c r="D385" s="126" t="s">
        <v>339</v>
      </c>
      <c r="E385" s="126" t="s">
        <v>339</v>
      </c>
      <c r="F385" s="126" t="s">
        <v>339</v>
      </c>
      <c r="G385" s="126" t="s">
        <v>339</v>
      </c>
      <c r="H385" s="126" t="s">
        <v>339</v>
      </c>
      <c r="I385" s="126" t="s">
        <v>339</v>
      </c>
      <c r="J385" s="126" t="s">
        <v>339</v>
      </c>
      <c r="K385" s="126" t="s">
        <v>339</v>
      </c>
      <c r="L385" s="126" t="s">
        <v>339</v>
      </c>
      <c r="M385" s="126" t="s">
        <v>339</v>
      </c>
      <c r="N385" s="126" t="s">
        <v>339</v>
      </c>
      <c r="O385" s="126" t="s">
        <v>339</v>
      </c>
      <c r="P385" s="126" t="s">
        <v>339</v>
      </c>
      <c r="Q385" s="126" t="s">
        <v>339</v>
      </c>
      <c r="R385" s="126" t="s">
        <v>339</v>
      </c>
      <c r="S385" s="126" t="s">
        <v>339</v>
      </c>
      <c r="T385" s="126" t="s">
        <v>339</v>
      </c>
      <c r="U385" s="126" t="s">
        <v>339</v>
      </c>
      <c r="V385" s="126" t="s">
        <v>339</v>
      </c>
      <c r="W385" s="126" t="s">
        <v>339</v>
      </c>
      <c r="X385" s="126" t="s">
        <v>339</v>
      </c>
      <c r="Y385" s="126" t="s">
        <v>339</v>
      </c>
      <c r="Z385" s="25"/>
      <c r="AA385" s="26"/>
    </row>
    <row r="386" spans="1:27" s="27" customFormat="1" x14ac:dyDescent="0.25">
      <c r="A386" s="41" t="s">
        <v>198</v>
      </c>
      <c r="B386" s="21"/>
      <c r="C386" s="127">
        <v>1265575411</v>
      </c>
      <c r="D386" s="126" t="s">
        <v>339</v>
      </c>
      <c r="E386" s="126" t="s">
        <v>339</v>
      </c>
      <c r="F386" s="126" t="s">
        <v>339</v>
      </c>
      <c r="G386" s="126" t="s">
        <v>339</v>
      </c>
      <c r="H386" s="126" t="s">
        <v>339</v>
      </c>
      <c r="I386" s="126" t="s">
        <v>339</v>
      </c>
      <c r="J386" s="126" t="s">
        <v>339</v>
      </c>
      <c r="K386" s="126" t="s">
        <v>339</v>
      </c>
      <c r="L386" s="126" t="s">
        <v>339</v>
      </c>
      <c r="M386" s="126" t="s">
        <v>339</v>
      </c>
      <c r="N386" s="126" t="s">
        <v>339</v>
      </c>
      <c r="O386" s="126" t="s">
        <v>339</v>
      </c>
      <c r="P386" s="126" t="s">
        <v>339</v>
      </c>
      <c r="Q386" s="126" t="s">
        <v>339</v>
      </c>
      <c r="R386" s="126" t="s">
        <v>339</v>
      </c>
      <c r="S386" s="126" t="s">
        <v>339</v>
      </c>
      <c r="T386" s="126" t="s">
        <v>339</v>
      </c>
      <c r="U386" s="126" t="s">
        <v>339</v>
      </c>
      <c r="V386" s="126" t="s">
        <v>339</v>
      </c>
      <c r="W386" s="126" t="s">
        <v>339</v>
      </c>
      <c r="X386" s="126" t="s">
        <v>339</v>
      </c>
      <c r="Y386" s="126" t="s">
        <v>339</v>
      </c>
      <c r="Z386" s="25"/>
      <c r="AA386" s="26"/>
    </row>
    <row r="387" spans="1:27" s="27" customFormat="1" ht="15" customHeight="1" x14ac:dyDescent="0.25">
      <c r="A387" s="66" t="s">
        <v>316</v>
      </c>
      <c r="B387" s="21"/>
      <c r="C387" s="126" t="s">
        <v>384</v>
      </c>
      <c r="D387" s="126" t="s">
        <v>384</v>
      </c>
      <c r="E387" s="126" t="s">
        <v>384</v>
      </c>
      <c r="F387" s="126" t="s">
        <v>384</v>
      </c>
      <c r="G387" s="126" t="s">
        <v>384</v>
      </c>
      <c r="H387" s="126" t="s">
        <v>384</v>
      </c>
      <c r="I387" s="126" t="s">
        <v>384</v>
      </c>
      <c r="J387" s="126" t="s">
        <v>384</v>
      </c>
      <c r="K387" s="126" t="s">
        <v>384</v>
      </c>
      <c r="L387" s="126" t="s">
        <v>384</v>
      </c>
      <c r="M387" s="126" t="s">
        <v>384</v>
      </c>
      <c r="N387" s="126" t="s">
        <v>384</v>
      </c>
      <c r="O387" s="126" t="s">
        <v>384</v>
      </c>
      <c r="P387" s="126" t="s">
        <v>384</v>
      </c>
      <c r="Q387" s="126" t="s">
        <v>384</v>
      </c>
      <c r="R387" s="126" t="s">
        <v>384</v>
      </c>
      <c r="S387" s="126" t="s">
        <v>384</v>
      </c>
      <c r="T387" s="126" t="s">
        <v>384</v>
      </c>
      <c r="U387" s="126" t="s">
        <v>384</v>
      </c>
      <c r="V387" s="126" t="s">
        <v>384</v>
      </c>
      <c r="W387" s="126" t="s">
        <v>384</v>
      </c>
      <c r="X387" s="126" t="s">
        <v>384</v>
      </c>
      <c r="Y387" s="126" t="s">
        <v>384</v>
      </c>
      <c r="Z387" s="25"/>
      <c r="AA387" s="26"/>
    </row>
    <row r="388" spans="1:27" s="27" customFormat="1" x14ac:dyDescent="0.25">
      <c r="A388" s="41" t="s">
        <v>313</v>
      </c>
      <c r="B388" s="21"/>
      <c r="C388" s="126" t="s">
        <v>339</v>
      </c>
      <c r="D388" s="126" t="s">
        <v>339</v>
      </c>
      <c r="E388" s="126" t="s">
        <v>339</v>
      </c>
      <c r="F388" s="126" t="s">
        <v>339</v>
      </c>
      <c r="G388" s="126" t="s">
        <v>339</v>
      </c>
      <c r="H388" s="126" t="s">
        <v>339</v>
      </c>
      <c r="I388" s="126" t="s">
        <v>339</v>
      </c>
      <c r="J388" s="126" t="s">
        <v>339</v>
      </c>
      <c r="K388" s="126" t="s">
        <v>339</v>
      </c>
      <c r="L388" s="126" t="s">
        <v>339</v>
      </c>
      <c r="M388" s="126" t="s">
        <v>339</v>
      </c>
      <c r="N388" s="126" t="s">
        <v>339</v>
      </c>
      <c r="O388" s="126" t="s">
        <v>339</v>
      </c>
      <c r="P388" s="126" t="s">
        <v>339</v>
      </c>
      <c r="Q388" s="126" t="s">
        <v>339</v>
      </c>
      <c r="R388" s="126" t="s">
        <v>339</v>
      </c>
      <c r="S388" s="126" t="s">
        <v>339</v>
      </c>
      <c r="T388" s="126" t="s">
        <v>339</v>
      </c>
      <c r="U388" s="126" t="s">
        <v>339</v>
      </c>
      <c r="V388" s="126" t="s">
        <v>339</v>
      </c>
      <c r="W388" s="126" t="s">
        <v>339</v>
      </c>
      <c r="X388" s="126" t="s">
        <v>339</v>
      </c>
      <c r="Y388" s="126" t="s">
        <v>339</v>
      </c>
      <c r="Z388" s="25"/>
      <c r="AA388" s="26"/>
    </row>
    <row r="389" spans="1:27" s="27" customFormat="1" x14ac:dyDescent="0.25">
      <c r="A389" s="41" t="s">
        <v>337</v>
      </c>
      <c r="B389" s="21"/>
      <c r="C389" s="126" t="s">
        <v>339</v>
      </c>
      <c r="D389" s="126" t="s">
        <v>339</v>
      </c>
      <c r="E389" s="126" t="s">
        <v>339</v>
      </c>
      <c r="F389" s="126" t="s">
        <v>339</v>
      </c>
      <c r="G389" s="126" t="s">
        <v>339</v>
      </c>
      <c r="H389" s="126" t="s">
        <v>339</v>
      </c>
      <c r="I389" s="126" t="s">
        <v>339</v>
      </c>
      <c r="J389" s="126" t="s">
        <v>339</v>
      </c>
      <c r="K389" s="126" t="s">
        <v>339</v>
      </c>
      <c r="L389" s="126" t="s">
        <v>339</v>
      </c>
      <c r="M389" s="126" t="s">
        <v>339</v>
      </c>
      <c r="N389" s="126" t="s">
        <v>339</v>
      </c>
      <c r="O389" s="126" t="s">
        <v>339</v>
      </c>
      <c r="P389" s="126" t="s">
        <v>339</v>
      </c>
      <c r="Q389" s="126" t="s">
        <v>339</v>
      </c>
      <c r="R389" s="126" t="s">
        <v>339</v>
      </c>
      <c r="S389" s="126" t="s">
        <v>339</v>
      </c>
      <c r="T389" s="126" t="s">
        <v>339</v>
      </c>
      <c r="U389" s="126" t="s">
        <v>339</v>
      </c>
      <c r="V389" s="126" t="s">
        <v>339</v>
      </c>
      <c r="W389" s="126" t="s">
        <v>339</v>
      </c>
      <c r="X389" s="126" t="s">
        <v>339</v>
      </c>
      <c r="Y389" s="126" t="s">
        <v>339</v>
      </c>
      <c r="Z389" s="25"/>
      <c r="AA389" s="26"/>
    </row>
    <row r="390" spans="1:27" s="27" customFormat="1" x14ac:dyDescent="0.25">
      <c r="A390" s="41" t="s">
        <v>197</v>
      </c>
      <c r="B390" s="21"/>
      <c r="C390" s="128">
        <v>2221630919</v>
      </c>
      <c r="D390" s="126" t="s">
        <v>339</v>
      </c>
      <c r="E390" s="126" t="s">
        <v>339</v>
      </c>
      <c r="F390" s="126" t="s">
        <v>339</v>
      </c>
      <c r="G390" s="126" t="s">
        <v>339</v>
      </c>
      <c r="H390" s="126" t="s">
        <v>339</v>
      </c>
      <c r="I390" s="126" t="s">
        <v>339</v>
      </c>
      <c r="J390" s="126" t="s">
        <v>339</v>
      </c>
      <c r="K390" s="126" t="s">
        <v>339</v>
      </c>
      <c r="L390" s="126" t="s">
        <v>339</v>
      </c>
      <c r="M390" s="126" t="s">
        <v>339</v>
      </c>
      <c r="N390" s="126" t="s">
        <v>339</v>
      </c>
      <c r="O390" s="126" t="s">
        <v>339</v>
      </c>
      <c r="P390" s="126" t="s">
        <v>339</v>
      </c>
      <c r="Q390" s="126" t="s">
        <v>339</v>
      </c>
      <c r="R390" s="126" t="s">
        <v>339</v>
      </c>
      <c r="S390" s="126" t="s">
        <v>339</v>
      </c>
      <c r="T390" s="126" t="s">
        <v>339</v>
      </c>
      <c r="U390" s="126" t="s">
        <v>339</v>
      </c>
      <c r="V390" s="126" t="s">
        <v>339</v>
      </c>
      <c r="W390" s="126" t="s">
        <v>339</v>
      </c>
      <c r="X390" s="126" t="s">
        <v>339</v>
      </c>
      <c r="Y390" s="126" t="s">
        <v>339</v>
      </c>
      <c r="Z390" s="25"/>
      <c r="AA390" s="26"/>
    </row>
    <row r="391" spans="1:27" s="27" customFormat="1" x14ac:dyDescent="0.25">
      <c r="A391" s="41" t="s">
        <v>198</v>
      </c>
      <c r="B391" s="21"/>
      <c r="C391" s="128">
        <v>2181099562</v>
      </c>
      <c r="D391" s="126" t="s">
        <v>339</v>
      </c>
      <c r="E391" s="126" t="s">
        <v>339</v>
      </c>
      <c r="F391" s="126" t="s">
        <v>339</v>
      </c>
      <c r="G391" s="126" t="s">
        <v>339</v>
      </c>
      <c r="H391" s="126" t="s">
        <v>339</v>
      </c>
      <c r="I391" s="126" t="s">
        <v>339</v>
      </c>
      <c r="J391" s="126" t="s">
        <v>339</v>
      </c>
      <c r="K391" s="126" t="s">
        <v>339</v>
      </c>
      <c r="L391" s="126" t="s">
        <v>339</v>
      </c>
      <c r="M391" s="126" t="s">
        <v>339</v>
      </c>
      <c r="N391" s="126" t="s">
        <v>339</v>
      </c>
      <c r="O391" s="126" t="s">
        <v>339</v>
      </c>
      <c r="P391" s="126" t="s">
        <v>339</v>
      </c>
      <c r="Q391" s="126" t="s">
        <v>339</v>
      </c>
      <c r="R391" s="126" t="s">
        <v>339</v>
      </c>
      <c r="S391" s="126" t="s">
        <v>339</v>
      </c>
      <c r="T391" s="126" t="s">
        <v>339</v>
      </c>
      <c r="U391" s="126" t="s">
        <v>339</v>
      </c>
      <c r="V391" s="126" t="s">
        <v>339</v>
      </c>
      <c r="W391" s="126" t="s">
        <v>339</v>
      </c>
      <c r="X391" s="126" t="s">
        <v>339</v>
      </c>
      <c r="Y391" s="126" t="s">
        <v>339</v>
      </c>
      <c r="Z391" s="25"/>
      <c r="AA391" s="26"/>
    </row>
    <row r="392" spans="1:27" s="27" customFormat="1" x14ac:dyDescent="0.25">
      <c r="A392" s="66" t="s">
        <v>199</v>
      </c>
      <c r="B392" s="21"/>
      <c r="C392" s="126" t="s">
        <v>384</v>
      </c>
      <c r="D392" s="126" t="s">
        <v>384</v>
      </c>
      <c r="E392" s="126" t="s">
        <v>384</v>
      </c>
      <c r="F392" s="126" t="s">
        <v>384</v>
      </c>
      <c r="G392" s="126" t="s">
        <v>384</v>
      </c>
      <c r="H392" s="126" t="s">
        <v>384</v>
      </c>
      <c r="I392" s="126" t="s">
        <v>384</v>
      </c>
      <c r="J392" s="126" t="s">
        <v>384</v>
      </c>
      <c r="K392" s="126" t="s">
        <v>384</v>
      </c>
      <c r="L392" s="126" t="s">
        <v>384</v>
      </c>
      <c r="M392" s="126" t="s">
        <v>384</v>
      </c>
      <c r="N392" s="126" t="s">
        <v>384</v>
      </c>
      <c r="O392" s="126" t="s">
        <v>384</v>
      </c>
      <c r="P392" s="126" t="s">
        <v>384</v>
      </c>
      <c r="Q392" s="126" t="s">
        <v>384</v>
      </c>
      <c r="R392" s="126" t="s">
        <v>384</v>
      </c>
      <c r="S392" s="126" t="s">
        <v>384</v>
      </c>
      <c r="T392" s="126" t="s">
        <v>384</v>
      </c>
      <c r="U392" s="126" t="s">
        <v>384</v>
      </c>
      <c r="V392" s="126" t="s">
        <v>384</v>
      </c>
      <c r="W392" s="126" t="s">
        <v>384</v>
      </c>
      <c r="X392" s="126" t="s">
        <v>384</v>
      </c>
      <c r="Y392" s="126" t="s">
        <v>384</v>
      </c>
      <c r="Z392" s="25"/>
      <c r="AA392" s="26"/>
    </row>
    <row r="393" spans="1:27" s="27" customFormat="1" x14ac:dyDescent="0.25">
      <c r="A393" s="41" t="s">
        <v>314</v>
      </c>
      <c r="B393" s="21"/>
      <c r="C393" s="126" t="s">
        <v>339</v>
      </c>
      <c r="D393" s="126" t="s">
        <v>339</v>
      </c>
      <c r="E393" s="126" t="s">
        <v>339</v>
      </c>
      <c r="F393" s="126" t="s">
        <v>339</v>
      </c>
      <c r="G393" s="126" t="s">
        <v>339</v>
      </c>
      <c r="H393" s="126" t="s">
        <v>339</v>
      </c>
      <c r="I393" s="126" t="s">
        <v>339</v>
      </c>
      <c r="J393" s="126" t="s">
        <v>339</v>
      </c>
      <c r="K393" s="126" t="s">
        <v>339</v>
      </c>
      <c r="L393" s="126" t="s">
        <v>339</v>
      </c>
      <c r="M393" s="126" t="s">
        <v>339</v>
      </c>
      <c r="N393" s="126" t="s">
        <v>339</v>
      </c>
      <c r="O393" s="126" t="s">
        <v>339</v>
      </c>
      <c r="P393" s="126" t="s">
        <v>339</v>
      </c>
      <c r="Q393" s="126" t="s">
        <v>339</v>
      </c>
      <c r="R393" s="126" t="s">
        <v>339</v>
      </c>
      <c r="S393" s="126" t="s">
        <v>339</v>
      </c>
      <c r="T393" s="126" t="s">
        <v>339</v>
      </c>
      <c r="U393" s="126" t="s">
        <v>339</v>
      </c>
      <c r="V393" s="126" t="s">
        <v>339</v>
      </c>
      <c r="W393" s="126" t="s">
        <v>339</v>
      </c>
      <c r="X393" s="126" t="s">
        <v>339</v>
      </c>
      <c r="Y393" s="126" t="s">
        <v>339</v>
      </c>
      <c r="Z393" s="25"/>
      <c r="AA393" s="26"/>
    </row>
    <row r="394" spans="1:27" s="27" customFormat="1" x14ac:dyDescent="0.25">
      <c r="A394" s="41" t="s">
        <v>338</v>
      </c>
      <c r="B394" s="21"/>
      <c r="C394" s="126" t="s">
        <v>339</v>
      </c>
      <c r="D394" s="126" t="s">
        <v>339</v>
      </c>
      <c r="E394" s="126" t="s">
        <v>339</v>
      </c>
      <c r="F394" s="126" t="s">
        <v>339</v>
      </c>
      <c r="G394" s="126" t="s">
        <v>339</v>
      </c>
      <c r="H394" s="126" t="s">
        <v>339</v>
      </c>
      <c r="I394" s="126" t="s">
        <v>339</v>
      </c>
      <c r="J394" s="126" t="s">
        <v>339</v>
      </c>
      <c r="K394" s="126" t="s">
        <v>339</v>
      </c>
      <c r="L394" s="126" t="s">
        <v>339</v>
      </c>
      <c r="M394" s="126" t="s">
        <v>339</v>
      </c>
      <c r="N394" s="126" t="s">
        <v>339</v>
      </c>
      <c r="O394" s="126" t="s">
        <v>339</v>
      </c>
      <c r="P394" s="126" t="s">
        <v>339</v>
      </c>
      <c r="Q394" s="126" t="s">
        <v>339</v>
      </c>
      <c r="R394" s="126" t="s">
        <v>339</v>
      </c>
      <c r="S394" s="126" t="s">
        <v>339</v>
      </c>
      <c r="T394" s="126" t="s">
        <v>339</v>
      </c>
      <c r="U394" s="126" t="s">
        <v>339</v>
      </c>
      <c r="V394" s="126" t="s">
        <v>339</v>
      </c>
      <c r="W394" s="126" t="s">
        <v>339</v>
      </c>
      <c r="X394" s="126" t="s">
        <v>339</v>
      </c>
      <c r="Y394" s="126" t="s">
        <v>339</v>
      </c>
      <c r="Z394" s="25"/>
      <c r="AA394" s="26"/>
    </row>
    <row r="395" spans="1:27" s="27" customFormat="1" x14ac:dyDescent="0.25">
      <c r="A395" s="41" t="s">
        <v>200</v>
      </c>
      <c r="B395" s="21"/>
      <c r="C395" s="128">
        <v>1755038295</v>
      </c>
      <c r="D395" s="126" t="s">
        <v>339</v>
      </c>
      <c r="E395" s="126" t="s">
        <v>339</v>
      </c>
      <c r="F395" s="126" t="s">
        <v>339</v>
      </c>
      <c r="G395" s="126" t="s">
        <v>339</v>
      </c>
      <c r="H395" s="126" t="s">
        <v>339</v>
      </c>
      <c r="I395" s="126" t="s">
        <v>339</v>
      </c>
      <c r="J395" s="126" t="s">
        <v>339</v>
      </c>
      <c r="K395" s="126" t="s">
        <v>339</v>
      </c>
      <c r="L395" s="126" t="s">
        <v>339</v>
      </c>
      <c r="M395" s="126" t="s">
        <v>339</v>
      </c>
      <c r="N395" s="126" t="s">
        <v>339</v>
      </c>
      <c r="O395" s="126" t="s">
        <v>339</v>
      </c>
      <c r="P395" s="126" t="s">
        <v>339</v>
      </c>
      <c r="Q395" s="126" t="s">
        <v>339</v>
      </c>
      <c r="R395" s="126" t="s">
        <v>339</v>
      </c>
      <c r="S395" s="126" t="s">
        <v>339</v>
      </c>
      <c r="T395" s="126" t="s">
        <v>339</v>
      </c>
      <c r="U395" s="126" t="s">
        <v>339</v>
      </c>
      <c r="V395" s="126" t="s">
        <v>339</v>
      </c>
      <c r="W395" s="126" t="s">
        <v>339</v>
      </c>
      <c r="X395" s="126" t="s">
        <v>339</v>
      </c>
      <c r="Y395" s="126" t="s">
        <v>339</v>
      </c>
      <c r="Z395" s="25"/>
      <c r="AA395" s="26"/>
    </row>
    <row r="396" spans="1:27" s="27" customFormat="1" x14ac:dyDescent="0.25">
      <c r="A396" s="41" t="s">
        <v>198</v>
      </c>
      <c r="B396" s="21"/>
      <c r="C396" s="128">
        <v>1752374478</v>
      </c>
      <c r="D396" s="126" t="s">
        <v>339</v>
      </c>
      <c r="E396" s="126" t="s">
        <v>339</v>
      </c>
      <c r="F396" s="126" t="s">
        <v>339</v>
      </c>
      <c r="G396" s="126" t="s">
        <v>339</v>
      </c>
      <c r="H396" s="126" t="s">
        <v>339</v>
      </c>
      <c r="I396" s="126" t="s">
        <v>339</v>
      </c>
      <c r="J396" s="126" t="s">
        <v>339</v>
      </c>
      <c r="K396" s="126" t="s">
        <v>339</v>
      </c>
      <c r="L396" s="126" t="s">
        <v>339</v>
      </c>
      <c r="M396" s="126" t="s">
        <v>339</v>
      </c>
      <c r="N396" s="126" t="s">
        <v>339</v>
      </c>
      <c r="O396" s="126" t="s">
        <v>339</v>
      </c>
      <c r="P396" s="126" t="s">
        <v>339</v>
      </c>
      <c r="Q396" s="126" t="s">
        <v>339</v>
      </c>
      <c r="R396" s="126" t="s">
        <v>339</v>
      </c>
      <c r="S396" s="126" t="s">
        <v>339</v>
      </c>
      <c r="T396" s="126" t="s">
        <v>339</v>
      </c>
      <c r="U396" s="126" t="s">
        <v>339</v>
      </c>
      <c r="V396" s="126" t="s">
        <v>339</v>
      </c>
      <c r="W396" s="126" t="s">
        <v>339</v>
      </c>
      <c r="X396" s="126" t="s">
        <v>339</v>
      </c>
      <c r="Y396" s="126" t="s">
        <v>339</v>
      </c>
      <c r="Z396" s="25"/>
      <c r="AA396" s="26"/>
    </row>
    <row r="397" spans="1:27" s="27" customFormat="1" x14ac:dyDescent="0.25">
      <c r="A397" s="66" t="s">
        <v>201</v>
      </c>
      <c r="B397" s="21"/>
      <c r="C397" s="126" t="s">
        <v>384</v>
      </c>
      <c r="D397" s="126" t="s">
        <v>384</v>
      </c>
      <c r="E397" s="126" t="s">
        <v>384</v>
      </c>
      <c r="F397" s="126" t="s">
        <v>384</v>
      </c>
      <c r="G397" s="126" t="s">
        <v>384</v>
      </c>
      <c r="H397" s="126" t="s">
        <v>384</v>
      </c>
      <c r="I397" s="126" t="s">
        <v>384</v>
      </c>
      <c r="J397" s="126" t="s">
        <v>384</v>
      </c>
      <c r="K397" s="126" t="s">
        <v>384</v>
      </c>
      <c r="L397" s="126" t="s">
        <v>384</v>
      </c>
      <c r="M397" s="126" t="s">
        <v>384</v>
      </c>
      <c r="N397" s="126" t="s">
        <v>384</v>
      </c>
      <c r="O397" s="126" t="s">
        <v>384</v>
      </c>
      <c r="P397" s="126" t="s">
        <v>384</v>
      </c>
      <c r="Q397" s="126" t="s">
        <v>384</v>
      </c>
      <c r="R397" s="126" t="s">
        <v>384</v>
      </c>
      <c r="S397" s="126" t="s">
        <v>384</v>
      </c>
      <c r="T397" s="126" t="s">
        <v>384</v>
      </c>
      <c r="U397" s="126" t="s">
        <v>384</v>
      </c>
      <c r="V397" s="126" t="s">
        <v>384</v>
      </c>
      <c r="W397" s="126" t="s">
        <v>384</v>
      </c>
      <c r="X397" s="126" t="s">
        <v>384</v>
      </c>
      <c r="Y397" s="126" t="s">
        <v>384</v>
      </c>
      <c r="Z397" s="25"/>
      <c r="AA397" s="26"/>
    </row>
    <row r="398" spans="1:27" s="27" customFormat="1" x14ac:dyDescent="0.25">
      <c r="A398" s="41" t="s">
        <v>314</v>
      </c>
      <c r="B398" s="21"/>
      <c r="C398" s="126" t="s">
        <v>339</v>
      </c>
      <c r="D398" s="126" t="s">
        <v>339</v>
      </c>
      <c r="E398" s="126" t="s">
        <v>339</v>
      </c>
      <c r="F398" s="126" t="s">
        <v>339</v>
      </c>
      <c r="G398" s="126" t="s">
        <v>339</v>
      </c>
      <c r="H398" s="126" t="s">
        <v>339</v>
      </c>
      <c r="I398" s="126" t="s">
        <v>339</v>
      </c>
      <c r="J398" s="126" t="s">
        <v>339</v>
      </c>
      <c r="K398" s="126" t="s">
        <v>339</v>
      </c>
      <c r="L398" s="126" t="s">
        <v>339</v>
      </c>
      <c r="M398" s="126" t="s">
        <v>339</v>
      </c>
      <c r="N398" s="126" t="s">
        <v>339</v>
      </c>
      <c r="O398" s="126" t="s">
        <v>339</v>
      </c>
      <c r="P398" s="126" t="s">
        <v>339</v>
      </c>
      <c r="Q398" s="126" t="s">
        <v>339</v>
      </c>
      <c r="R398" s="126" t="s">
        <v>339</v>
      </c>
      <c r="S398" s="126" t="s">
        <v>339</v>
      </c>
      <c r="T398" s="126" t="s">
        <v>339</v>
      </c>
      <c r="U398" s="126" t="s">
        <v>339</v>
      </c>
      <c r="V398" s="126" t="s">
        <v>339</v>
      </c>
      <c r="W398" s="126" t="s">
        <v>339</v>
      </c>
      <c r="X398" s="126" t="s">
        <v>339</v>
      </c>
      <c r="Y398" s="126" t="s">
        <v>339</v>
      </c>
      <c r="Z398" s="25"/>
      <c r="AA398" s="26"/>
    </row>
    <row r="399" spans="1:27" s="27" customFormat="1" x14ac:dyDescent="0.25">
      <c r="A399" s="41" t="s">
        <v>338</v>
      </c>
      <c r="B399" s="21"/>
      <c r="C399" s="126" t="s">
        <v>339</v>
      </c>
      <c r="D399" s="126" t="s">
        <v>339</v>
      </c>
      <c r="E399" s="126" t="s">
        <v>339</v>
      </c>
      <c r="F399" s="126" t="s">
        <v>339</v>
      </c>
      <c r="G399" s="126" t="s">
        <v>339</v>
      </c>
      <c r="H399" s="126" t="s">
        <v>339</v>
      </c>
      <c r="I399" s="126" t="s">
        <v>339</v>
      </c>
      <c r="J399" s="126" t="s">
        <v>339</v>
      </c>
      <c r="K399" s="126" t="s">
        <v>339</v>
      </c>
      <c r="L399" s="126" t="s">
        <v>339</v>
      </c>
      <c r="M399" s="126" t="s">
        <v>339</v>
      </c>
      <c r="N399" s="126" t="s">
        <v>339</v>
      </c>
      <c r="O399" s="126" t="s">
        <v>339</v>
      </c>
      <c r="P399" s="126" t="s">
        <v>339</v>
      </c>
      <c r="Q399" s="126" t="s">
        <v>339</v>
      </c>
      <c r="R399" s="126" t="s">
        <v>339</v>
      </c>
      <c r="S399" s="126" t="s">
        <v>339</v>
      </c>
      <c r="T399" s="126" t="s">
        <v>339</v>
      </c>
      <c r="U399" s="126" t="s">
        <v>339</v>
      </c>
      <c r="V399" s="126" t="s">
        <v>339</v>
      </c>
      <c r="W399" s="126" t="s">
        <v>339</v>
      </c>
      <c r="X399" s="126" t="s">
        <v>339</v>
      </c>
      <c r="Y399" s="126" t="s">
        <v>339</v>
      </c>
      <c r="Z399" s="25"/>
      <c r="AA399" s="26"/>
    </row>
    <row r="400" spans="1:27" s="27" customFormat="1" x14ac:dyDescent="0.25">
      <c r="A400" s="41" t="s">
        <v>200</v>
      </c>
      <c r="B400" s="21"/>
      <c r="C400" s="128">
        <v>3746616</v>
      </c>
      <c r="D400" s="126" t="s">
        <v>339</v>
      </c>
      <c r="E400" s="126" t="s">
        <v>339</v>
      </c>
      <c r="F400" s="126" t="s">
        <v>339</v>
      </c>
      <c r="G400" s="126" t="s">
        <v>339</v>
      </c>
      <c r="H400" s="126" t="s">
        <v>339</v>
      </c>
      <c r="I400" s="126" t="s">
        <v>339</v>
      </c>
      <c r="J400" s="126" t="s">
        <v>339</v>
      </c>
      <c r="K400" s="126" t="s">
        <v>339</v>
      </c>
      <c r="L400" s="126" t="s">
        <v>339</v>
      </c>
      <c r="M400" s="126" t="s">
        <v>339</v>
      </c>
      <c r="N400" s="126" t="s">
        <v>339</v>
      </c>
      <c r="O400" s="126" t="s">
        <v>339</v>
      </c>
      <c r="P400" s="126" t="s">
        <v>339</v>
      </c>
      <c r="Q400" s="126" t="s">
        <v>339</v>
      </c>
      <c r="R400" s="126" t="s">
        <v>339</v>
      </c>
      <c r="S400" s="126" t="s">
        <v>339</v>
      </c>
      <c r="T400" s="126" t="s">
        <v>339</v>
      </c>
      <c r="U400" s="126" t="s">
        <v>339</v>
      </c>
      <c r="V400" s="126" t="s">
        <v>339</v>
      </c>
      <c r="W400" s="126" t="s">
        <v>339</v>
      </c>
      <c r="X400" s="126" t="s">
        <v>339</v>
      </c>
      <c r="Y400" s="126" t="s">
        <v>339</v>
      </c>
      <c r="Z400" s="25"/>
      <c r="AA400" s="26"/>
    </row>
    <row r="401" spans="1:27" s="27" customFormat="1" x14ac:dyDescent="0.25">
      <c r="A401" s="41" t="s">
        <v>198</v>
      </c>
      <c r="B401" s="21"/>
      <c r="C401" s="128">
        <v>3710487</v>
      </c>
      <c r="D401" s="126" t="s">
        <v>339</v>
      </c>
      <c r="E401" s="126" t="s">
        <v>339</v>
      </c>
      <c r="F401" s="126" t="s">
        <v>339</v>
      </c>
      <c r="G401" s="126" t="s">
        <v>339</v>
      </c>
      <c r="H401" s="126" t="s">
        <v>339</v>
      </c>
      <c r="I401" s="126" t="s">
        <v>339</v>
      </c>
      <c r="J401" s="126" t="s">
        <v>339</v>
      </c>
      <c r="K401" s="126" t="s">
        <v>339</v>
      </c>
      <c r="L401" s="126" t="s">
        <v>339</v>
      </c>
      <c r="M401" s="126" t="s">
        <v>339</v>
      </c>
      <c r="N401" s="126" t="s">
        <v>339</v>
      </c>
      <c r="O401" s="126" t="s">
        <v>339</v>
      </c>
      <c r="P401" s="126" t="s">
        <v>339</v>
      </c>
      <c r="Q401" s="126" t="s">
        <v>339</v>
      </c>
      <c r="R401" s="126" t="s">
        <v>339</v>
      </c>
      <c r="S401" s="126" t="s">
        <v>339</v>
      </c>
      <c r="T401" s="126" t="s">
        <v>339</v>
      </c>
      <c r="U401" s="126" t="s">
        <v>339</v>
      </c>
      <c r="V401" s="126" t="s">
        <v>339</v>
      </c>
      <c r="W401" s="126" t="s">
        <v>339</v>
      </c>
      <c r="X401" s="126" t="s">
        <v>339</v>
      </c>
      <c r="Y401" s="126" t="s">
        <v>339</v>
      </c>
      <c r="Z401" s="25"/>
      <c r="AA401" s="26"/>
    </row>
    <row r="402" spans="1:27" s="27" customFormat="1" x14ac:dyDescent="0.25">
      <c r="A402" s="66" t="s">
        <v>310</v>
      </c>
      <c r="B402" s="21"/>
      <c r="C402" s="126" t="s">
        <v>384</v>
      </c>
      <c r="D402" s="126" t="s">
        <v>384</v>
      </c>
      <c r="E402" s="126" t="s">
        <v>384</v>
      </c>
      <c r="F402" s="126" t="s">
        <v>384</v>
      </c>
      <c r="G402" s="126" t="s">
        <v>384</v>
      </c>
      <c r="H402" s="126" t="s">
        <v>384</v>
      </c>
      <c r="I402" s="126" t="s">
        <v>384</v>
      </c>
      <c r="J402" s="126" t="s">
        <v>384</v>
      </c>
      <c r="K402" s="126" t="s">
        <v>384</v>
      </c>
      <c r="L402" s="126" t="s">
        <v>384</v>
      </c>
      <c r="M402" s="126" t="s">
        <v>384</v>
      </c>
      <c r="N402" s="126" t="s">
        <v>384</v>
      </c>
      <c r="O402" s="126" t="s">
        <v>384</v>
      </c>
      <c r="P402" s="126" t="s">
        <v>384</v>
      </c>
      <c r="Q402" s="126" t="s">
        <v>384</v>
      </c>
      <c r="R402" s="126" t="s">
        <v>384</v>
      </c>
      <c r="S402" s="126" t="s">
        <v>384</v>
      </c>
      <c r="T402" s="126" t="s">
        <v>384</v>
      </c>
      <c r="U402" s="126" t="s">
        <v>384</v>
      </c>
      <c r="V402" s="126" t="s">
        <v>384</v>
      </c>
      <c r="W402" s="126" t="s">
        <v>384</v>
      </c>
      <c r="X402" s="126" t="s">
        <v>384</v>
      </c>
      <c r="Y402" s="126" t="s">
        <v>384</v>
      </c>
      <c r="Z402" s="25"/>
      <c r="AA402" s="26"/>
    </row>
    <row r="403" spans="1:27" s="27" customFormat="1" x14ac:dyDescent="0.25">
      <c r="A403" s="41" t="s">
        <v>314</v>
      </c>
      <c r="B403" s="21"/>
      <c r="C403" s="126" t="s">
        <v>339</v>
      </c>
      <c r="D403" s="126" t="s">
        <v>339</v>
      </c>
      <c r="E403" s="126" t="s">
        <v>339</v>
      </c>
      <c r="F403" s="126" t="s">
        <v>339</v>
      </c>
      <c r="G403" s="126" t="s">
        <v>339</v>
      </c>
      <c r="H403" s="126" t="s">
        <v>339</v>
      </c>
      <c r="I403" s="126" t="s">
        <v>339</v>
      </c>
      <c r="J403" s="126" t="s">
        <v>339</v>
      </c>
      <c r="K403" s="126" t="s">
        <v>339</v>
      </c>
      <c r="L403" s="126" t="s">
        <v>339</v>
      </c>
      <c r="M403" s="126" t="s">
        <v>339</v>
      </c>
      <c r="N403" s="126" t="s">
        <v>339</v>
      </c>
      <c r="O403" s="126" t="s">
        <v>339</v>
      </c>
      <c r="P403" s="126" t="s">
        <v>339</v>
      </c>
      <c r="Q403" s="126" t="s">
        <v>339</v>
      </c>
      <c r="R403" s="126" t="s">
        <v>339</v>
      </c>
      <c r="S403" s="126" t="s">
        <v>339</v>
      </c>
      <c r="T403" s="126" t="s">
        <v>339</v>
      </c>
      <c r="U403" s="126" t="s">
        <v>339</v>
      </c>
      <c r="V403" s="126" t="s">
        <v>339</v>
      </c>
      <c r="W403" s="126" t="s">
        <v>339</v>
      </c>
      <c r="X403" s="126" t="s">
        <v>339</v>
      </c>
      <c r="Y403" s="126" t="s">
        <v>339</v>
      </c>
      <c r="Z403" s="25"/>
      <c r="AA403" s="26"/>
    </row>
    <row r="404" spans="1:27" s="27" customFormat="1" x14ac:dyDescent="0.25">
      <c r="A404" s="41" t="s">
        <v>338</v>
      </c>
      <c r="B404" s="21"/>
      <c r="C404" s="126" t="s">
        <v>339</v>
      </c>
      <c r="D404" s="126" t="s">
        <v>339</v>
      </c>
      <c r="E404" s="126" t="s">
        <v>339</v>
      </c>
      <c r="F404" s="126" t="s">
        <v>339</v>
      </c>
      <c r="G404" s="126" t="s">
        <v>339</v>
      </c>
      <c r="H404" s="126" t="s">
        <v>339</v>
      </c>
      <c r="I404" s="126" t="s">
        <v>339</v>
      </c>
      <c r="J404" s="126" t="s">
        <v>339</v>
      </c>
      <c r="K404" s="126" t="s">
        <v>339</v>
      </c>
      <c r="L404" s="126" t="s">
        <v>339</v>
      </c>
      <c r="M404" s="126" t="s">
        <v>339</v>
      </c>
      <c r="N404" s="126" t="s">
        <v>339</v>
      </c>
      <c r="O404" s="126" t="s">
        <v>339</v>
      </c>
      <c r="P404" s="126" t="s">
        <v>339</v>
      </c>
      <c r="Q404" s="126" t="s">
        <v>339</v>
      </c>
      <c r="R404" s="126" t="s">
        <v>339</v>
      </c>
      <c r="S404" s="126" t="s">
        <v>339</v>
      </c>
      <c r="T404" s="126" t="s">
        <v>339</v>
      </c>
      <c r="U404" s="126" t="s">
        <v>339</v>
      </c>
      <c r="V404" s="126" t="s">
        <v>339</v>
      </c>
      <c r="W404" s="126" t="s">
        <v>339</v>
      </c>
      <c r="X404" s="126" t="s">
        <v>339</v>
      </c>
      <c r="Y404" s="126" t="s">
        <v>339</v>
      </c>
      <c r="Z404" s="25"/>
      <c r="AA404" s="26"/>
    </row>
    <row r="405" spans="1:27" s="27" customFormat="1" x14ac:dyDescent="0.25">
      <c r="A405" s="41" t="s">
        <v>200</v>
      </c>
      <c r="B405" s="21"/>
      <c r="C405" s="126" t="s">
        <v>339</v>
      </c>
      <c r="D405" s="126" t="s">
        <v>339</v>
      </c>
      <c r="E405" s="126" t="s">
        <v>339</v>
      </c>
      <c r="F405" s="126" t="s">
        <v>339</v>
      </c>
      <c r="G405" s="126" t="s">
        <v>339</v>
      </c>
      <c r="H405" s="126" t="s">
        <v>339</v>
      </c>
      <c r="I405" s="126" t="s">
        <v>339</v>
      </c>
      <c r="J405" s="126" t="s">
        <v>339</v>
      </c>
      <c r="K405" s="126" t="s">
        <v>339</v>
      </c>
      <c r="L405" s="126" t="s">
        <v>339</v>
      </c>
      <c r="M405" s="126" t="s">
        <v>339</v>
      </c>
      <c r="N405" s="126" t="s">
        <v>339</v>
      </c>
      <c r="O405" s="126" t="s">
        <v>339</v>
      </c>
      <c r="P405" s="126" t="s">
        <v>339</v>
      </c>
      <c r="Q405" s="126" t="s">
        <v>339</v>
      </c>
      <c r="R405" s="126" t="s">
        <v>339</v>
      </c>
      <c r="S405" s="126" t="s">
        <v>339</v>
      </c>
      <c r="T405" s="126" t="s">
        <v>339</v>
      </c>
      <c r="U405" s="126" t="s">
        <v>339</v>
      </c>
      <c r="V405" s="126" t="s">
        <v>339</v>
      </c>
      <c r="W405" s="126" t="s">
        <v>339</v>
      </c>
      <c r="X405" s="126" t="s">
        <v>339</v>
      </c>
      <c r="Y405" s="126" t="s">
        <v>339</v>
      </c>
      <c r="Z405" s="25"/>
      <c r="AA405" s="26"/>
    </row>
    <row r="406" spans="1:27" s="27" customFormat="1" x14ac:dyDescent="0.25">
      <c r="A406" s="41" t="s">
        <v>198</v>
      </c>
      <c r="B406" s="21"/>
      <c r="C406" s="126" t="s">
        <v>339</v>
      </c>
      <c r="D406" s="126" t="s">
        <v>339</v>
      </c>
      <c r="E406" s="126" t="s">
        <v>339</v>
      </c>
      <c r="F406" s="126" t="s">
        <v>339</v>
      </c>
      <c r="G406" s="126" t="s">
        <v>339</v>
      </c>
      <c r="H406" s="126" t="s">
        <v>339</v>
      </c>
      <c r="I406" s="126" t="s">
        <v>339</v>
      </c>
      <c r="J406" s="126" t="s">
        <v>339</v>
      </c>
      <c r="K406" s="126" t="s">
        <v>339</v>
      </c>
      <c r="L406" s="126" t="s">
        <v>339</v>
      </c>
      <c r="M406" s="126" t="s">
        <v>339</v>
      </c>
      <c r="N406" s="126" t="s">
        <v>339</v>
      </c>
      <c r="O406" s="126" t="s">
        <v>339</v>
      </c>
      <c r="P406" s="126" t="s">
        <v>339</v>
      </c>
      <c r="Q406" s="126" t="s">
        <v>339</v>
      </c>
      <c r="R406" s="126" t="s">
        <v>339</v>
      </c>
      <c r="S406" s="126" t="s">
        <v>339</v>
      </c>
      <c r="T406" s="126" t="s">
        <v>339</v>
      </c>
      <c r="U406" s="126" t="s">
        <v>339</v>
      </c>
      <c r="V406" s="126" t="s">
        <v>339</v>
      </c>
      <c r="W406" s="126" t="s">
        <v>339</v>
      </c>
      <c r="X406" s="126" t="s">
        <v>339</v>
      </c>
      <c r="Y406" s="126" t="s">
        <v>339</v>
      </c>
      <c r="Z406" s="25"/>
      <c r="AA406" s="26"/>
    </row>
    <row r="407" spans="1:27" s="27" customFormat="1" x14ac:dyDescent="0.25">
      <c r="A407" s="66" t="s">
        <v>311</v>
      </c>
      <c r="B407" s="21"/>
      <c r="C407" s="126" t="s">
        <v>384</v>
      </c>
      <c r="D407" s="126" t="s">
        <v>384</v>
      </c>
      <c r="E407" s="126" t="s">
        <v>384</v>
      </c>
      <c r="F407" s="126" t="s">
        <v>384</v>
      </c>
      <c r="G407" s="126" t="s">
        <v>384</v>
      </c>
      <c r="H407" s="126" t="s">
        <v>384</v>
      </c>
      <c r="I407" s="126" t="s">
        <v>384</v>
      </c>
      <c r="J407" s="126" t="s">
        <v>384</v>
      </c>
      <c r="K407" s="126" t="s">
        <v>384</v>
      </c>
      <c r="L407" s="126" t="s">
        <v>384</v>
      </c>
      <c r="M407" s="126" t="s">
        <v>384</v>
      </c>
      <c r="N407" s="126" t="s">
        <v>384</v>
      </c>
      <c r="O407" s="126" t="s">
        <v>384</v>
      </c>
      <c r="P407" s="126" t="s">
        <v>384</v>
      </c>
      <c r="Q407" s="126" t="s">
        <v>384</v>
      </c>
      <c r="R407" s="126" t="s">
        <v>384</v>
      </c>
      <c r="S407" s="126" t="s">
        <v>384</v>
      </c>
      <c r="T407" s="126" t="s">
        <v>384</v>
      </c>
      <c r="U407" s="126" t="s">
        <v>384</v>
      </c>
      <c r="V407" s="126" t="s">
        <v>384</v>
      </c>
      <c r="W407" s="126" t="s">
        <v>384</v>
      </c>
      <c r="X407" s="126" t="s">
        <v>384</v>
      </c>
      <c r="Y407" s="126" t="s">
        <v>384</v>
      </c>
      <c r="Z407" s="25"/>
      <c r="AA407" s="26"/>
    </row>
    <row r="408" spans="1:27" s="27" customFormat="1" x14ac:dyDescent="0.25">
      <c r="A408" s="41" t="s">
        <v>314</v>
      </c>
      <c r="B408" s="21"/>
      <c r="C408" s="126" t="s">
        <v>339</v>
      </c>
      <c r="D408" s="126" t="s">
        <v>339</v>
      </c>
      <c r="E408" s="126" t="s">
        <v>339</v>
      </c>
      <c r="F408" s="126" t="s">
        <v>339</v>
      </c>
      <c r="G408" s="126" t="s">
        <v>339</v>
      </c>
      <c r="H408" s="126" t="s">
        <v>339</v>
      </c>
      <c r="I408" s="126" t="s">
        <v>339</v>
      </c>
      <c r="J408" s="126" t="s">
        <v>339</v>
      </c>
      <c r="K408" s="126" t="s">
        <v>339</v>
      </c>
      <c r="L408" s="126" t="s">
        <v>339</v>
      </c>
      <c r="M408" s="126" t="s">
        <v>339</v>
      </c>
      <c r="N408" s="126" t="s">
        <v>339</v>
      </c>
      <c r="O408" s="126" t="s">
        <v>339</v>
      </c>
      <c r="P408" s="126" t="s">
        <v>339</v>
      </c>
      <c r="Q408" s="126" t="s">
        <v>339</v>
      </c>
      <c r="R408" s="126" t="s">
        <v>339</v>
      </c>
      <c r="S408" s="126" t="s">
        <v>339</v>
      </c>
      <c r="T408" s="126" t="s">
        <v>339</v>
      </c>
      <c r="U408" s="126" t="s">
        <v>339</v>
      </c>
      <c r="V408" s="126" t="s">
        <v>339</v>
      </c>
      <c r="W408" s="126" t="s">
        <v>339</v>
      </c>
      <c r="X408" s="126" t="s">
        <v>339</v>
      </c>
      <c r="Y408" s="126" t="s">
        <v>339</v>
      </c>
      <c r="Z408" s="25"/>
      <c r="AA408" s="26"/>
    </row>
    <row r="409" spans="1:27" s="27" customFormat="1" x14ac:dyDescent="0.25">
      <c r="A409" s="41" t="s">
        <v>338</v>
      </c>
      <c r="B409" s="21"/>
      <c r="C409" s="126" t="s">
        <v>339</v>
      </c>
      <c r="D409" s="126" t="s">
        <v>339</v>
      </c>
      <c r="E409" s="126" t="s">
        <v>339</v>
      </c>
      <c r="F409" s="126" t="s">
        <v>339</v>
      </c>
      <c r="G409" s="126" t="s">
        <v>339</v>
      </c>
      <c r="H409" s="126" t="s">
        <v>339</v>
      </c>
      <c r="I409" s="126" t="s">
        <v>339</v>
      </c>
      <c r="J409" s="126" t="s">
        <v>339</v>
      </c>
      <c r="K409" s="126" t="s">
        <v>339</v>
      </c>
      <c r="L409" s="126" t="s">
        <v>339</v>
      </c>
      <c r="M409" s="126" t="s">
        <v>339</v>
      </c>
      <c r="N409" s="126" t="s">
        <v>339</v>
      </c>
      <c r="O409" s="126" t="s">
        <v>339</v>
      </c>
      <c r="P409" s="126" t="s">
        <v>339</v>
      </c>
      <c r="Q409" s="126" t="s">
        <v>339</v>
      </c>
      <c r="R409" s="126" t="s">
        <v>339</v>
      </c>
      <c r="S409" s="126" t="s">
        <v>339</v>
      </c>
      <c r="T409" s="126" t="s">
        <v>339</v>
      </c>
      <c r="U409" s="126" t="s">
        <v>339</v>
      </c>
      <c r="V409" s="126" t="s">
        <v>339</v>
      </c>
      <c r="W409" s="126" t="s">
        <v>339</v>
      </c>
      <c r="X409" s="126" t="s">
        <v>339</v>
      </c>
      <c r="Y409" s="126" t="s">
        <v>339</v>
      </c>
      <c r="Z409" s="25"/>
      <c r="AA409" s="26"/>
    </row>
    <row r="410" spans="1:27" s="27" customFormat="1" x14ac:dyDescent="0.25">
      <c r="A410" s="41" t="s">
        <v>200</v>
      </c>
      <c r="B410" s="21"/>
      <c r="C410" s="128">
        <v>59735310</v>
      </c>
      <c r="D410" s="126" t="s">
        <v>339</v>
      </c>
      <c r="E410" s="126" t="s">
        <v>339</v>
      </c>
      <c r="F410" s="126" t="s">
        <v>339</v>
      </c>
      <c r="G410" s="126" t="s">
        <v>339</v>
      </c>
      <c r="H410" s="126" t="s">
        <v>339</v>
      </c>
      <c r="I410" s="126" t="s">
        <v>339</v>
      </c>
      <c r="J410" s="126" t="s">
        <v>339</v>
      </c>
      <c r="K410" s="126" t="s">
        <v>339</v>
      </c>
      <c r="L410" s="126" t="s">
        <v>339</v>
      </c>
      <c r="M410" s="126" t="s">
        <v>339</v>
      </c>
      <c r="N410" s="126" t="s">
        <v>339</v>
      </c>
      <c r="O410" s="126" t="s">
        <v>339</v>
      </c>
      <c r="P410" s="126" t="s">
        <v>339</v>
      </c>
      <c r="Q410" s="126" t="s">
        <v>339</v>
      </c>
      <c r="R410" s="126" t="s">
        <v>339</v>
      </c>
      <c r="S410" s="126" t="s">
        <v>339</v>
      </c>
      <c r="T410" s="126" t="s">
        <v>339</v>
      </c>
      <c r="U410" s="126" t="s">
        <v>339</v>
      </c>
      <c r="V410" s="126" t="s">
        <v>339</v>
      </c>
      <c r="W410" s="126" t="s">
        <v>339</v>
      </c>
      <c r="X410" s="126" t="s">
        <v>339</v>
      </c>
      <c r="Y410" s="126" t="s">
        <v>339</v>
      </c>
      <c r="Z410" s="25"/>
      <c r="AA410" s="26"/>
    </row>
    <row r="411" spans="1:27" s="27" customFormat="1" x14ac:dyDescent="0.25">
      <c r="A411" s="41" t="s">
        <v>198</v>
      </c>
      <c r="B411" s="21"/>
      <c r="C411" s="128">
        <v>58847095</v>
      </c>
      <c r="D411" s="126" t="s">
        <v>339</v>
      </c>
      <c r="E411" s="126" t="s">
        <v>339</v>
      </c>
      <c r="F411" s="126" t="s">
        <v>339</v>
      </c>
      <c r="G411" s="126" t="s">
        <v>339</v>
      </c>
      <c r="H411" s="126" t="s">
        <v>339</v>
      </c>
      <c r="I411" s="126" t="s">
        <v>339</v>
      </c>
      <c r="J411" s="126" t="s">
        <v>339</v>
      </c>
      <c r="K411" s="126" t="s">
        <v>339</v>
      </c>
      <c r="L411" s="126" t="s">
        <v>339</v>
      </c>
      <c r="M411" s="126" t="s">
        <v>339</v>
      </c>
      <c r="N411" s="126" t="s">
        <v>339</v>
      </c>
      <c r="O411" s="126" t="s">
        <v>339</v>
      </c>
      <c r="P411" s="126" t="s">
        <v>339</v>
      </c>
      <c r="Q411" s="126" t="s">
        <v>339</v>
      </c>
      <c r="R411" s="126" t="s">
        <v>339</v>
      </c>
      <c r="S411" s="126" t="s">
        <v>339</v>
      </c>
      <c r="T411" s="126" t="s">
        <v>339</v>
      </c>
      <c r="U411" s="126" t="s">
        <v>339</v>
      </c>
      <c r="V411" s="126" t="s">
        <v>339</v>
      </c>
      <c r="W411" s="126" t="s">
        <v>339</v>
      </c>
      <c r="X411" s="126" t="s">
        <v>339</v>
      </c>
      <c r="Y411" s="126" t="s">
        <v>339</v>
      </c>
      <c r="Z411" s="25"/>
      <c r="AA411" s="26"/>
    </row>
    <row r="412" spans="1:27" s="27" customFormat="1" x14ac:dyDescent="0.25">
      <c r="A412" s="66" t="s">
        <v>315</v>
      </c>
      <c r="B412" s="21"/>
      <c r="C412" s="126" t="s">
        <v>384</v>
      </c>
      <c r="D412" s="126" t="s">
        <v>384</v>
      </c>
      <c r="E412" s="126" t="s">
        <v>384</v>
      </c>
      <c r="F412" s="126" t="s">
        <v>384</v>
      </c>
      <c r="G412" s="126" t="s">
        <v>384</v>
      </c>
      <c r="H412" s="126" t="s">
        <v>384</v>
      </c>
      <c r="I412" s="126" t="s">
        <v>384</v>
      </c>
      <c r="J412" s="126" t="s">
        <v>384</v>
      </c>
      <c r="K412" s="126" t="s">
        <v>384</v>
      </c>
      <c r="L412" s="126" t="s">
        <v>384</v>
      </c>
      <c r="M412" s="126" t="s">
        <v>384</v>
      </c>
      <c r="N412" s="126" t="s">
        <v>384</v>
      </c>
      <c r="O412" s="126" t="s">
        <v>384</v>
      </c>
      <c r="P412" s="126" t="s">
        <v>384</v>
      </c>
      <c r="Q412" s="126" t="s">
        <v>384</v>
      </c>
      <c r="R412" s="126" t="s">
        <v>384</v>
      </c>
      <c r="S412" s="126" t="s">
        <v>384</v>
      </c>
      <c r="T412" s="126" t="s">
        <v>384</v>
      </c>
      <c r="U412" s="126" t="s">
        <v>384</v>
      </c>
      <c r="V412" s="126" t="s">
        <v>384</v>
      </c>
      <c r="W412" s="126" t="s">
        <v>384</v>
      </c>
      <c r="X412" s="126" t="s">
        <v>384</v>
      </c>
      <c r="Y412" s="126" t="s">
        <v>384</v>
      </c>
      <c r="Z412" s="25"/>
      <c r="AA412" s="26"/>
    </row>
    <row r="413" spans="1:27" s="27" customFormat="1" x14ac:dyDescent="0.25">
      <c r="A413" s="41" t="s">
        <v>314</v>
      </c>
      <c r="B413" s="21"/>
      <c r="C413" s="126" t="s">
        <v>339</v>
      </c>
      <c r="D413" s="126" t="s">
        <v>339</v>
      </c>
      <c r="E413" s="126" t="s">
        <v>339</v>
      </c>
      <c r="F413" s="126" t="s">
        <v>339</v>
      </c>
      <c r="G413" s="126" t="s">
        <v>339</v>
      </c>
      <c r="H413" s="126" t="s">
        <v>339</v>
      </c>
      <c r="I413" s="126" t="s">
        <v>339</v>
      </c>
      <c r="J413" s="126" t="s">
        <v>339</v>
      </c>
      <c r="K413" s="126" t="s">
        <v>339</v>
      </c>
      <c r="L413" s="126" t="s">
        <v>339</v>
      </c>
      <c r="M413" s="126" t="s">
        <v>339</v>
      </c>
      <c r="N413" s="126" t="s">
        <v>339</v>
      </c>
      <c r="O413" s="126" t="s">
        <v>339</v>
      </c>
      <c r="P413" s="126" t="s">
        <v>339</v>
      </c>
      <c r="Q413" s="126" t="s">
        <v>339</v>
      </c>
      <c r="R413" s="126" t="s">
        <v>339</v>
      </c>
      <c r="S413" s="126" t="s">
        <v>339</v>
      </c>
      <c r="T413" s="126" t="s">
        <v>339</v>
      </c>
      <c r="U413" s="126" t="s">
        <v>339</v>
      </c>
      <c r="V413" s="126" t="s">
        <v>339</v>
      </c>
      <c r="W413" s="126" t="s">
        <v>339</v>
      </c>
      <c r="X413" s="126" t="s">
        <v>339</v>
      </c>
      <c r="Y413" s="126" t="s">
        <v>339</v>
      </c>
      <c r="Z413" s="25"/>
      <c r="AA413" s="26"/>
    </row>
    <row r="414" spans="1:27" s="27" customFormat="1" x14ac:dyDescent="0.25">
      <c r="A414" s="41" t="s">
        <v>338</v>
      </c>
      <c r="B414" s="21"/>
      <c r="C414" s="126" t="s">
        <v>339</v>
      </c>
      <c r="D414" s="126" t="s">
        <v>339</v>
      </c>
      <c r="E414" s="126" t="s">
        <v>339</v>
      </c>
      <c r="F414" s="126" t="s">
        <v>339</v>
      </c>
      <c r="G414" s="126" t="s">
        <v>339</v>
      </c>
      <c r="H414" s="126" t="s">
        <v>339</v>
      </c>
      <c r="I414" s="126" t="s">
        <v>339</v>
      </c>
      <c r="J414" s="126" t="s">
        <v>339</v>
      </c>
      <c r="K414" s="126" t="s">
        <v>339</v>
      </c>
      <c r="L414" s="126" t="s">
        <v>339</v>
      </c>
      <c r="M414" s="126" t="s">
        <v>339</v>
      </c>
      <c r="N414" s="126" t="s">
        <v>339</v>
      </c>
      <c r="O414" s="126" t="s">
        <v>339</v>
      </c>
      <c r="P414" s="126" t="s">
        <v>339</v>
      </c>
      <c r="Q414" s="126" t="s">
        <v>339</v>
      </c>
      <c r="R414" s="126" t="s">
        <v>339</v>
      </c>
      <c r="S414" s="126" t="s">
        <v>339</v>
      </c>
      <c r="T414" s="126" t="s">
        <v>339</v>
      </c>
      <c r="U414" s="126" t="s">
        <v>339</v>
      </c>
      <c r="V414" s="126" t="s">
        <v>339</v>
      </c>
      <c r="W414" s="126" t="s">
        <v>339</v>
      </c>
      <c r="X414" s="126" t="s">
        <v>339</v>
      </c>
      <c r="Y414" s="126" t="s">
        <v>339</v>
      </c>
      <c r="Z414" s="25"/>
      <c r="AA414" s="26"/>
    </row>
    <row r="415" spans="1:27" s="27" customFormat="1" x14ac:dyDescent="0.25">
      <c r="A415" s="41" t="s">
        <v>200</v>
      </c>
      <c r="B415" s="21"/>
      <c r="C415" s="128">
        <v>4417876</v>
      </c>
      <c r="D415" s="126" t="s">
        <v>339</v>
      </c>
      <c r="E415" s="126" t="s">
        <v>339</v>
      </c>
      <c r="F415" s="126" t="s">
        <v>339</v>
      </c>
      <c r="G415" s="126" t="s">
        <v>339</v>
      </c>
      <c r="H415" s="126" t="s">
        <v>339</v>
      </c>
      <c r="I415" s="126" t="s">
        <v>339</v>
      </c>
      <c r="J415" s="126" t="s">
        <v>339</v>
      </c>
      <c r="K415" s="126" t="s">
        <v>339</v>
      </c>
      <c r="L415" s="126" t="s">
        <v>339</v>
      </c>
      <c r="M415" s="126" t="s">
        <v>339</v>
      </c>
      <c r="N415" s="126" t="s">
        <v>339</v>
      </c>
      <c r="O415" s="126" t="s">
        <v>339</v>
      </c>
      <c r="P415" s="126" t="s">
        <v>339</v>
      </c>
      <c r="Q415" s="126" t="s">
        <v>339</v>
      </c>
      <c r="R415" s="126" t="s">
        <v>339</v>
      </c>
      <c r="S415" s="126" t="s">
        <v>339</v>
      </c>
      <c r="T415" s="126" t="s">
        <v>339</v>
      </c>
      <c r="U415" s="126" t="s">
        <v>339</v>
      </c>
      <c r="V415" s="126" t="s">
        <v>339</v>
      </c>
      <c r="W415" s="126" t="s">
        <v>339</v>
      </c>
      <c r="X415" s="126" t="s">
        <v>339</v>
      </c>
      <c r="Y415" s="126" t="s">
        <v>339</v>
      </c>
      <c r="Z415" s="25"/>
      <c r="AA415" s="26"/>
    </row>
    <row r="416" spans="1:27" s="27" customFormat="1" x14ac:dyDescent="0.25">
      <c r="A416" s="41" t="s">
        <v>198</v>
      </c>
      <c r="B416" s="21"/>
      <c r="C416" s="128">
        <v>4298147</v>
      </c>
      <c r="D416" s="126" t="s">
        <v>339</v>
      </c>
      <c r="E416" s="126" t="s">
        <v>339</v>
      </c>
      <c r="F416" s="126" t="s">
        <v>339</v>
      </c>
      <c r="G416" s="126" t="s">
        <v>339</v>
      </c>
      <c r="H416" s="126" t="s">
        <v>339</v>
      </c>
      <c r="I416" s="126" t="s">
        <v>339</v>
      </c>
      <c r="J416" s="126" t="s">
        <v>339</v>
      </c>
      <c r="K416" s="126" t="s">
        <v>339</v>
      </c>
      <c r="L416" s="126" t="s">
        <v>339</v>
      </c>
      <c r="M416" s="126" t="s">
        <v>339</v>
      </c>
      <c r="N416" s="126" t="s">
        <v>339</v>
      </c>
      <c r="O416" s="126" t="s">
        <v>339</v>
      </c>
      <c r="P416" s="126" t="s">
        <v>339</v>
      </c>
      <c r="Q416" s="126" t="s">
        <v>339</v>
      </c>
      <c r="R416" s="126" t="s">
        <v>339</v>
      </c>
      <c r="S416" s="126" t="s">
        <v>339</v>
      </c>
      <c r="T416" s="126" t="s">
        <v>339</v>
      </c>
      <c r="U416" s="126" t="s">
        <v>339</v>
      </c>
      <c r="V416" s="126" t="s">
        <v>339</v>
      </c>
      <c r="W416" s="126" t="s">
        <v>339</v>
      </c>
      <c r="X416" s="126" t="s">
        <v>339</v>
      </c>
      <c r="Y416" s="126" t="s">
        <v>339</v>
      </c>
      <c r="Z416" s="25"/>
      <c r="AA416" s="26"/>
    </row>
    <row r="417" spans="1:27" s="27" customFormat="1" ht="30" x14ac:dyDescent="0.25">
      <c r="A417" s="66" t="s">
        <v>207</v>
      </c>
      <c r="B417" s="21"/>
      <c r="C417" s="126" t="s">
        <v>384</v>
      </c>
      <c r="D417" s="126" t="s">
        <v>384</v>
      </c>
      <c r="E417" s="126" t="s">
        <v>384</v>
      </c>
      <c r="F417" s="126" t="s">
        <v>384</v>
      </c>
      <c r="G417" s="126" t="s">
        <v>384</v>
      </c>
      <c r="H417" s="126" t="s">
        <v>384</v>
      </c>
      <c r="I417" s="126" t="s">
        <v>384</v>
      </c>
      <c r="J417" s="126" t="s">
        <v>384</v>
      </c>
      <c r="K417" s="126" t="s">
        <v>384</v>
      </c>
      <c r="L417" s="126" t="s">
        <v>384</v>
      </c>
      <c r="M417" s="126" t="s">
        <v>384</v>
      </c>
      <c r="N417" s="126" t="s">
        <v>384</v>
      </c>
      <c r="O417" s="126" t="s">
        <v>384</v>
      </c>
      <c r="P417" s="126" t="s">
        <v>384</v>
      </c>
      <c r="Q417" s="126" t="s">
        <v>384</v>
      </c>
      <c r="R417" s="126" t="s">
        <v>384</v>
      </c>
      <c r="S417" s="126" t="s">
        <v>384</v>
      </c>
      <c r="T417" s="126" t="s">
        <v>384</v>
      </c>
      <c r="U417" s="126" t="s">
        <v>384</v>
      </c>
      <c r="V417" s="126" t="s">
        <v>384</v>
      </c>
      <c r="W417" s="126" t="s">
        <v>384</v>
      </c>
      <c r="X417" s="126" t="s">
        <v>384</v>
      </c>
      <c r="Y417" s="126" t="s">
        <v>384</v>
      </c>
      <c r="Z417" s="25"/>
      <c r="AA417" s="26"/>
    </row>
    <row r="418" spans="1:27" s="27" customFormat="1" ht="18.75" x14ac:dyDescent="0.3">
      <c r="A418" s="41" t="s">
        <v>314</v>
      </c>
      <c r="B418" s="21"/>
      <c r="C418" s="126" t="s">
        <v>339</v>
      </c>
      <c r="D418" s="126" t="s">
        <v>339</v>
      </c>
      <c r="E418" s="126" t="s">
        <v>339</v>
      </c>
      <c r="F418" s="126" t="s">
        <v>339</v>
      </c>
      <c r="G418" s="126" t="s">
        <v>339</v>
      </c>
      <c r="H418" s="126" t="s">
        <v>339</v>
      </c>
      <c r="I418" s="126" t="s">
        <v>339</v>
      </c>
      <c r="J418" s="126" t="s">
        <v>339</v>
      </c>
      <c r="K418" s="126" t="s">
        <v>339</v>
      </c>
      <c r="L418" s="126" t="s">
        <v>339</v>
      </c>
      <c r="M418" s="126" t="s">
        <v>339</v>
      </c>
      <c r="N418" s="126" t="s">
        <v>339</v>
      </c>
      <c r="O418" s="126" t="s">
        <v>339</v>
      </c>
      <c r="P418" s="126" t="s">
        <v>339</v>
      </c>
      <c r="Q418" s="126" t="s">
        <v>339</v>
      </c>
      <c r="R418" s="126" t="s">
        <v>339</v>
      </c>
      <c r="S418" s="126" t="s">
        <v>339</v>
      </c>
      <c r="T418" s="126" t="s">
        <v>339</v>
      </c>
      <c r="U418" s="126" t="s">
        <v>339</v>
      </c>
      <c r="V418" s="126" t="s">
        <v>339</v>
      </c>
      <c r="W418" s="126" t="s">
        <v>339</v>
      </c>
      <c r="X418" s="126" t="s">
        <v>339</v>
      </c>
      <c r="Y418" s="126" t="s">
        <v>339</v>
      </c>
      <c r="Z418" s="25"/>
      <c r="AA418" s="36"/>
    </row>
    <row r="419" spans="1:27" s="27" customFormat="1" ht="18.75" x14ac:dyDescent="0.3">
      <c r="A419" s="41" t="s">
        <v>338</v>
      </c>
      <c r="B419" s="21"/>
      <c r="C419" s="126" t="s">
        <v>339</v>
      </c>
      <c r="D419" s="126" t="s">
        <v>339</v>
      </c>
      <c r="E419" s="126" t="s">
        <v>339</v>
      </c>
      <c r="F419" s="126" t="s">
        <v>339</v>
      </c>
      <c r="G419" s="126" t="s">
        <v>339</v>
      </c>
      <c r="H419" s="126" t="s">
        <v>339</v>
      </c>
      <c r="I419" s="126" t="s">
        <v>339</v>
      </c>
      <c r="J419" s="126" t="s">
        <v>339</v>
      </c>
      <c r="K419" s="126" t="s">
        <v>339</v>
      </c>
      <c r="L419" s="126" t="s">
        <v>339</v>
      </c>
      <c r="M419" s="126" t="s">
        <v>339</v>
      </c>
      <c r="N419" s="126" t="s">
        <v>339</v>
      </c>
      <c r="O419" s="126" t="s">
        <v>339</v>
      </c>
      <c r="P419" s="126" t="s">
        <v>339</v>
      </c>
      <c r="Q419" s="126" t="s">
        <v>339</v>
      </c>
      <c r="R419" s="126" t="s">
        <v>339</v>
      </c>
      <c r="S419" s="126" t="s">
        <v>339</v>
      </c>
      <c r="T419" s="126" t="s">
        <v>339</v>
      </c>
      <c r="U419" s="126" t="s">
        <v>339</v>
      </c>
      <c r="V419" s="126" t="s">
        <v>339</v>
      </c>
      <c r="W419" s="126" t="s">
        <v>339</v>
      </c>
      <c r="X419" s="126" t="s">
        <v>339</v>
      </c>
      <c r="Y419" s="126" t="s">
        <v>339</v>
      </c>
      <c r="Z419" s="25"/>
      <c r="AA419" s="36"/>
    </row>
    <row r="420" spans="1:27" s="27" customFormat="1" ht="60" x14ac:dyDescent="0.25">
      <c r="A420" s="41" t="s">
        <v>200</v>
      </c>
      <c r="B420" s="21"/>
      <c r="C420" s="128" t="s">
        <v>524</v>
      </c>
      <c r="D420" s="126" t="s">
        <v>339</v>
      </c>
      <c r="E420" s="126" t="s">
        <v>339</v>
      </c>
      <c r="F420" s="126" t="s">
        <v>339</v>
      </c>
      <c r="G420" s="126" t="s">
        <v>339</v>
      </c>
      <c r="H420" s="126" t="s">
        <v>339</v>
      </c>
      <c r="I420" s="126" t="s">
        <v>339</v>
      </c>
      <c r="J420" s="126" t="s">
        <v>339</v>
      </c>
      <c r="K420" s="126" t="s">
        <v>339</v>
      </c>
      <c r="L420" s="126" t="s">
        <v>339</v>
      </c>
      <c r="M420" s="126" t="s">
        <v>339</v>
      </c>
      <c r="N420" s="126" t="s">
        <v>339</v>
      </c>
      <c r="O420" s="126" t="s">
        <v>339</v>
      </c>
      <c r="P420" s="126" t="s">
        <v>339</v>
      </c>
      <c r="Q420" s="126" t="s">
        <v>339</v>
      </c>
      <c r="R420" s="126" t="s">
        <v>339</v>
      </c>
      <c r="S420" s="126" t="s">
        <v>339</v>
      </c>
      <c r="T420" s="126" t="s">
        <v>339</v>
      </c>
      <c r="U420" s="126" t="s">
        <v>339</v>
      </c>
      <c r="V420" s="126" t="s">
        <v>339</v>
      </c>
      <c r="W420" s="126" t="s">
        <v>339</v>
      </c>
      <c r="X420" s="126" t="s">
        <v>339</v>
      </c>
      <c r="Y420" s="126" t="s">
        <v>339</v>
      </c>
      <c r="Z420" s="25"/>
      <c r="AA420" s="26"/>
    </row>
    <row r="421" spans="1:27" s="27" customFormat="1" ht="60" x14ac:dyDescent="0.25">
      <c r="A421" s="41" t="s">
        <v>198</v>
      </c>
      <c r="B421" s="21"/>
      <c r="C421" s="128" t="s">
        <v>525</v>
      </c>
      <c r="D421" s="126" t="s">
        <v>339</v>
      </c>
      <c r="E421" s="126" t="s">
        <v>339</v>
      </c>
      <c r="F421" s="126" t="s">
        <v>339</v>
      </c>
      <c r="G421" s="126" t="s">
        <v>339</v>
      </c>
      <c r="H421" s="126" t="s">
        <v>339</v>
      </c>
      <c r="I421" s="126" t="s">
        <v>339</v>
      </c>
      <c r="J421" s="126" t="s">
        <v>339</v>
      </c>
      <c r="K421" s="126" t="s">
        <v>339</v>
      </c>
      <c r="L421" s="126" t="s">
        <v>339</v>
      </c>
      <c r="M421" s="126" t="s">
        <v>339</v>
      </c>
      <c r="N421" s="126" t="s">
        <v>339</v>
      </c>
      <c r="O421" s="126" t="s">
        <v>339</v>
      </c>
      <c r="P421" s="126" t="s">
        <v>339</v>
      </c>
      <c r="Q421" s="126" t="s">
        <v>339</v>
      </c>
      <c r="R421" s="126" t="s">
        <v>339</v>
      </c>
      <c r="S421" s="126" t="s">
        <v>339</v>
      </c>
      <c r="T421" s="126" t="s">
        <v>339</v>
      </c>
      <c r="U421" s="126" t="s">
        <v>339</v>
      </c>
      <c r="V421" s="126" t="s">
        <v>339</v>
      </c>
      <c r="W421" s="126" t="s">
        <v>339</v>
      </c>
      <c r="X421" s="126" t="s">
        <v>339</v>
      </c>
      <c r="Y421" s="126" t="s">
        <v>339</v>
      </c>
      <c r="Z421" s="25"/>
      <c r="AA421" s="26"/>
    </row>
    <row r="422" spans="1:27" ht="15" customHeight="1" x14ac:dyDescent="0.25">
      <c r="A422" s="155"/>
      <c r="B422" s="155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</row>
    <row r="423" spans="1:27" ht="15" customHeight="1" x14ac:dyDescent="0.25"/>
    <row r="424" spans="1:27" ht="15" customHeight="1" x14ac:dyDescent="0.25"/>
    <row r="425" spans="1:27" ht="18.75" x14ac:dyDescent="0.25">
      <c r="A425" s="16" t="s">
        <v>213</v>
      </c>
      <c r="B425" s="10"/>
      <c r="C425" s="37"/>
      <c r="D425" s="22"/>
      <c r="E425" s="22"/>
      <c r="F425" s="22"/>
      <c r="G425" s="22"/>
      <c r="H425" s="22"/>
      <c r="I425" s="22"/>
      <c r="J425" s="22"/>
      <c r="K425" s="22"/>
      <c r="L425" s="23"/>
      <c r="M425" s="23"/>
      <c r="N425" s="22"/>
      <c r="O425" s="22"/>
      <c r="P425" s="22"/>
      <c r="Q425" s="22"/>
      <c r="R425" s="23"/>
      <c r="S425" s="22"/>
      <c r="T425" s="22"/>
      <c r="U425" s="154" t="s">
        <v>391</v>
      </c>
      <c r="V425" s="154"/>
      <c r="W425" s="154"/>
      <c r="X425" s="154"/>
      <c r="Y425" s="154"/>
    </row>
    <row r="426" spans="1:27" ht="18.75" x14ac:dyDescent="0.25">
      <c r="A426" s="16" t="s">
        <v>212</v>
      </c>
      <c r="B426" s="10"/>
      <c r="C426" s="37"/>
      <c r="D426" s="22"/>
      <c r="E426" s="22"/>
      <c r="F426" s="22"/>
      <c r="G426" s="22"/>
      <c r="H426" s="22"/>
      <c r="I426" s="22"/>
      <c r="J426" s="22"/>
      <c r="K426" s="22"/>
      <c r="L426" s="23"/>
      <c r="M426" s="23"/>
      <c r="N426" s="22"/>
      <c r="O426" s="22"/>
      <c r="P426" s="22"/>
      <c r="Q426" s="22"/>
      <c r="R426" s="23"/>
      <c r="S426" s="22"/>
      <c r="T426" s="22"/>
      <c r="U426" s="22"/>
      <c r="V426" s="22"/>
      <c r="W426" s="22"/>
      <c r="X426" s="37"/>
      <c r="Y426" s="37"/>
    </row>
  </sheetData>
  <mergeCells count="35">
    <mergeCell ref="U425:Y425"/>
    <mergeCell ref="A327:Y327"/>
    <mergeCell ref="A381:Y381"/>
    <mergeCell ref="A304:Y304"/>
    <mergeCell ref="A182:Y182"/>
    <mergeCell ref="A346:Y346"/>
    <mergeCell ref="A193:Y193"/>
    <mergeCell ref="A282:Y282"/>
    <mergeCell ref="A291:Y291"/>
    <mergeCell ref="A235:Y235"/>
    <mergeCell ref="A218:Y218"/>
    <mergeCell ref="A202:Y202"/>
    <mergeCell ref="A422:Y422"/>
    <mergeCell ref="A294:Y294"/>
    <mergeCell ref="A102:Y102"/>
    <mergeCell ref="A14:Y14"/>
    <mergeCell ref="A74:Y74"/>
    <mergeCell ref="A110:Y110"/>
    <mergeCell ref="A55:Y55"/>
    <mergeCell ref="A158:Y158"/>
    <mergeCell ref="B159:B181"/>
    <mergeCell ref="C138:X138"/>
    <mergeCell ref="C143:X143"/>
    <mergeCell ref="Q1:Y1"/>
    <mergeCell ref="Q2:Y2"/>
    <mergeCell ref="Q3:Y3"/>
    <mergeCell ref="D8:Y8"/>
    <mergeCell ref="Q4:Y4"/>
    <mergeCell ref="A7:Y7"/>
    <mergeCell ref="A6:Y6"/>
    <mergeCell ref="A8:A9"/>
    <mergeCell ref="B8:B9"/>
    <mergeCell ref="C8:C9"/>
    <mergeCell ref="A11:Y11"/>
    <mergeCell ref="A136:Y136"/>
  </mergeCells>
  <phoneticPr fontId="3" type="noConversion"/>
  <printOptions horizontalCentered="1"/>
  <pageMargins left="0.39370078740157483" right="0.39370078740157483" top="1.1811023622047245" bottom="0.39370078740157483" header="0" footer="0"/>
  <pageSetup paperSize="9" scale="35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Воловик</dc:creator>
  <cp:lastModifiedBy>User</cp:lastModifiedBy>
  <cp:lastPrinted>2015-03-25T13:08:07Z</cp:lastPrinted>
  <dcterms:created xsi:type="dcterms:W3CDTF">2013-03-22T10:42:35Z</dcterms:created>
  <dcterms:modified xsi:type="dcterms:W3CDTF">2016-04-05T05:42:44Z</dcterms:modified>
</cp:coreProperties>
</file>